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15" windowHeight="9960"/>
  </bookViews>
  <sheets>
    <sheet name="ListaPP_dupa domenii " sheetId="1" r:id="rId1"/>
  </sheets>
  <definedNames>
    <definedName name="_xlnm._FilterDatabase" localSheetId="0" hidden="1">'ListaPP_dupa domenii '!$C$1:$C$42</definedName>
  </definedNames>
  <calcPr calcId="145621"/>
</workbook>
</file>

<file path=xl/calcChain.xml><?xml version="1.0" encoding="utf-8"?>
<calcChain xmlns="http://schemas.openxmlformats.org/spreadsheetml/2006/main">
  <c r="I21" i="1" l="1"/>
  <c r="J21" i="1"/>
  <c r="J40" i="1" l="1"/>
  <c r="I40" i="1"/>
  <c r="J11" i="1"/>
  <c r="I11" i="1"/>
  <c r="J43" i="1" l="1"/>
  <c r="I43" i="1"/>
  <c r="J34" i="1"/>
  <c r="I34" i="1"/>
  <c r="J28" i="1" l="1"/>
  <c r="J44" i="1" s="1"/>
  <c r="I28" i="1"/>
  <c r="I44" i="1" s="1"/>
</calcChain>
</file>

<file path=xl/sharedStrings.xml><?xml version="1.0" encoding="utf-8"?>
<sst xmlns="http://schemas.openxmlformats.org/spreadsheetml/2006/main" count="169" uniqueCount="127">
  <si>
    <t>Consiliul raional Cimișlia</t>
  </si>
  <si>
    <t>Sud</t>
  </si>
  <si>
    <t>Primăria r. Cimișlia</t>
  </si>
  <si>
    <t>S5098</t>
  </si>
  <si>
    <t>Edificarea complexului muzeistic  Centrul Vechi</t>
  </si>
  <si>
    <t>Nu sunt</t>
  </si>
  <si>
    <t>Consiliul raional Taraclia</t>
  </si>
  <si>
    <t>Primăria Taraclia</t>
  </si>
  <si>
    <t>S4094</t>
  </si>
  <si>
    <t>Создание регионального бизнес инкубатора в городе Тараклия</t>
  </si>
  <si>
    <t>Primăria or. Cahul</t>
  </si>
  <si>
    <t>S5090</t>
  </si>
  <si>
    <t>Sporirea atractivității turistice prin dezvoltarea zonei de odihnă și agrement Lacul Sărat de importanță regională și națională</t>
  </si>
  <si>
    <t>Consiliu raional Cimișlia, consiliul raional Ștefan Vodă</t>
  </si>
  <si>
    <t>Consiliul raional Căușeni</t>
  </si>
  <si>
    <t>S4088</t>
  </si>
  <si>
    <t>Primăria s. Cîrnățănii noi, primăria  s. Taraclia, primăria s. Băimîcleni</t>
  </si>
  <si>
    <t>Primăria s. Coșcalia, r-nul Căușeni</t>
  </si>
  <si>
    <t>S3083</t>
  </si>
  <si>
    <t>Primăria or. Căușeni</t>
  </si>
  <si>
    <t>Reabilitarea drumului L580 Mihailovca-Sagaidac-Valea Perjei km 0+000 - 12+940</t>
  </si>
  <si>
    <t>CR Basarabeasca</t>
  </si>
  <si>
    <t xml:space="preserve">Primăria or. Basarabeasca </t>
  </si>
  <si>
    <t>S 2 075</t>
  </si>
  <si>
    <t>Consiliul raional Cahul</t>
  </si>
  <si>
    <t>Primăriile s. Giurgiulești, s. Cîrșlița prut, s. Sloboziia mare, s. Brînza, s. Colibaș, s. Vadul lui Isac, s. Manta, s. Hana veche</t>
  </si>
  <si>
    <t>Primăria satului Văleni, Cahul</t>
  </si>
  <si>
    <t>S 5 069</t>
  </si>
  <si>
    <t>”Lunca Prutului”- un nou traseu turistic regional</t>
  </si>
  <si>
    <t>Primăriile Ciuflești, Chircăieștii Noi, Pervomaisc, Cîrnățenii Noi</t>
  </si>
  <si>
    <t>Primăria or. Căinari, Căușeni</t>
  </si>
  <si>
    <t>S 2 068</t>
  </si>
  <si>
    <t>Primăria or. Cimișlia</t>
  </si>
  <si>
    <t>CR Cimișlia, primăria Abaclia</t>
  </si>
  <si>
    <t>S 4 057</t>
  </si>
  <si>
    <t>Crearea Parcului Industrial regional Cimișlia</t>
  </si>
  <si>
    <t>S 4 055</t>
  </si>
  <si>
    <t>Dezvoltarea durabilă a parcului industrial Cahul ca structură de sprijinire a afacerilor de importanță regională</t>
  </si>
  <si>
    <t>37 primării (Raionul Cahul)</t>
  </si>
  <si>
    <t>S 3 052</t>
  </si>
  <si>
    <t>Sistem de management integrat al deșeurilor în raionul Cahul</t>
  </si>
  <si>
    <t>Primăria s. Baiuș, primăria s. Tigheci</t>
  </si>
  <si>
    <t>Primăria or. Iargara, Leova</t>
  </si>
  <si>
    <t>S 3 051</t>
  </si>
  <si>
    <t>Îmbunătățirea managementului deseurilor menagere solide în primăriile Iargara, Tigheci și Baiuș din raionul Leova</t>
  </si>
  <si>
    <t>Consiliul Raional Cantemir</t>
  </si>
  <si>
    <t>Primăria s. Antonești, primăria s. Toceni, Primăria or. Cantemir</t>
  </si>
  <si>
    <t>S 1 041</t>
  </si>
  <si>
    <t>Construcția drumului intercomunitar Toceni - Antonești - Leca</t>
  </si>
  <si>
    <t>Primăria s. Cania, Primăria or. Cantemir</t>
  </si>
  <si>
    <t>S 2 037</t>
  </si>
  <si>
    <t>Reabilitarea sistemului de evacuare a apelor uzate și Stației de epurare din or. Cantemir</t>
  </si>
  <si>
    <t>S 6 028</t>
  </si>
  <si>
    <t>Reabilitarea termică a cladirii IMSP ”Spitalul raional Cantemir (bloc chirurgical)”</t>
  </si>
  <si>
    <t>27 localități din raionul Cantemir</t>
  </si>
  <si>
    <t>S 3 027</t>
  </si>
  <si>
    <t>Extinderea serviciilor de salubrizare a operatorului din or. Cantemir în 27 localități din raionul Cantemir</t>
  </si>
  <si>
    <t>Primăria s. Albina, primăria s. Valea-Perjei</t>
  </si>
  <si>
    <t>Primăria comunei Hîrtop</t>
  </si>
  <si>
    <t>S 1 025</t>
  </si>
  <si>
    <t>Dezvoltarea infrastructurii de afaceri prin conectarea localităților și a drumurilorlocale la rețeaua de drumuri naționale</t>
  </si>
  <si>
    <t>Consiliul Raional Leova</t>
  </si>
  <si>
    <t xml:space="preserve">Primăria s. Iargara, primăria s.Tigheci </t>
  </si>
  <si>
    <t>S 2 022</t>
  </si>
  <si>
    <t>Primăria s. Cazanjic, primăria s. Cupcui, primăria s. Sărata Nouă</t>
  </si>
  <si>
    <t>S 2 018</t>
  </si>
  <si>
    <t>Construcția apeductului magistral de la intersecția R34 L593 s. Seliște cu conectarea s. Cupcui, s. Sărata Nouă, s. Cazanjic al r-nului Leova</t>
  </si>
  <si>
    <t>Primăria s. Zaim, primaria s. Cîrnățăni, primăria s. Grigorievca, primăria s. Ursoaia, primăria s. Tanatari</t>
  </si>
  <si>
    <t>S 3 015</t>
  </si>
  <si>
    <t>Sistem de management integrat al deșeurilor în r-nul Căușeni</t>
  </si>
  <si>
    <t>Primăria s. Hănăsenii Noi, primăria s. Romanovca, primăria s. Cupcui, primăria s. Iargara</t>
  </si>
  <si>
    <t>Primăria s. Filipeni, r-nul Leova</t>
  </si>
  <si>
    <t>S 2 014</t>
  </si>
  <si>
    <t xml:space="preserve">Aprovizionarea cu apă potabilă a localităților Filipeni, Romanovca,Cupcui și Iargara din r-nul Leova  </t>
  </si>
  <si>
    <t>Primăria Marianca de Jos, Primăria s. Alava, primăria s. Volintiri, primăria s. Semionovca, primăria s. Brezoaia, CR Ștefan Vodă</t>
  </si>
  <si>
    <t>Primăria s. Feștelița, r-nul Ștefan Vodă</t>
  </si>
  <si>
    <t>S 1 012</t>
  </si>
  <si>
    <t>Construcția drumului intercomunitar L509 Feștelița-Marianca de Jos-Ștefan Vodă și asigurarea conexiunii cu drumul național R 30 Chișinău-Căușeni-frontiera cu Ucraina</t>
  </si>
  <si>
    <t>Primăria s. Carahasani, Primăria s.Căplani, Consiliul Raional Ștefan Vodă</t>
  </si>
  <si>
    <t>Primăria s. Antonești, Ștefan Vodă</t>
  </si>
  <si>
    <t>S 1 007</t>
  </si>
  <si>
    <t>Reabilitarea infractructurii drumurilor în s. Antonești - oportunități sporite de dezvoltare economică pentru zona de Sud a R.Moldova</t>
  </si>
  <si>
    <t>Primăria s. Sîrma, primăria s. Tochile Răducani, primăria s. Sărata Răzeși</t>
  </si>
  <si>
    <t>Primăria satului Tomai, Leova</t>
  </si>
  <si>
    <t>S 2 005</t>
  </si>
  <si>
    <t>Aprovizionarea cu apă potabilă a localităților Sîrma,Tochile-Răducane și Tomai din raionul Leova</t>
  </si>
  <si>
    <t>Primăria s. Tudora, primăria s. Olănești</t>
  </si>
  <si>
    <t>Primăria s. Corcmaz, Ștefan Vodă</t>
  </si>
  <si>
    <t>S 1 002</t>
  </si>
  <si>
    <t>Reparația drumului L519-L530-R30</t>
  </si>
  <si>
    <t>Primăria s.Suric, Primăria s. Codreni, Primăria s. Porumbrei</t>
  </si>
  <si>
    <t>Primăria s. Sagaidac, Cimișlia</t>
  </si>
  <si>
    <t>S 1 001</t>
  </si>
  <si>
    <t>Reparația capitală a porțiunii de drum Sagaidac-Suric din coridorul 21 RDS R26-Mihailovca-Sagaidac-Ciuflești-Baimaclia-R26</t>
  </si>
  <si>
    <t>Perioada de impl.</t>
  </si>
  <si>
    <t>Denumirea partenerilor</t>
  </si>
  <si>
    <t>Aplicantul</t>
  </si>
  <si>
    <t>Regiunea</t>
  </si>
  <si>
    <t>Codul unic</t>
  </si>
  <si>
    <t>Denumirea proiectului</t>
  </si>
  <si>
    <t>Domeniul de intervenție 1. Infrastructura drumurilor locale și regionale</t>
  </si>
  <si>
    <t>Domeniul de intervenție 2. Aprovizionarea cu apă și sanitație</t>
  </si>
  <si>
    <t>Domeniul de intervenție 3. Managementul deșeurilor solide</t>
  </si>
  <si>
    <t>Domeniul de intervenție 4. Dezvoltarea infrastructurii de afaceri</t>
  </si>
  <si>
    <t>Domeniul de intervenție 5. Sporirea atractivității turistice</t>
  </si>
  <si>
    <t>Domeniul de intervenție 6. Eficiența energetică a clădirilor publice</t>
  </si>
  <si>
    <t>TOTAL:</t>
  </si>
  <si>
    <t>S 1 080</t>
  </si>
  <si>
    <t xml:space="preserve">Construcția apeductului magistral Iargara-Tigheci,  cu conectarea satului Cuporani.  Construcția apeductului magistral Iargara-Borogani, cu conectarea satului Meșeni, r-nul Leova </t>
  </si>
  <si>
    <t xml:space="preserve">Construcția sistemului de canalizare în sectorul Valul lui Tarian și modernizarea stației de epurare din or.Căușeni </t>
  </si>
  <si>
    <t>Consiuliul Raional  Căușeni</t>
  </si>
  <si>
    <t>Oportunități pentru atractivitatea investițională în economia regiunii de dezvoltare Sud</t>
  </si>
  <si>
    <t>Eficientizarea managementului deșeurilor menajere solide în rl Căușeni</t>
  </si>
  <si>
    <t>Reabilitarea și extinderea sistemului de apeduct și canalizare în orașul Căinari,  comuna Cîrnățenii Noi și regionalizarea serviciului de asigurare cu apă potabilă și canalizare în 8 localități din rl Căușeni</t>
  </si>
  <si>
    <t>Reconstrucția rețelelor și instalațiilor de canalizare a ansamblului de locuințe din str. Sovhoznaia în or. Basarabeasca şi lucrări de îmbunătăţire a sistemului de aprovizionare cu apă şi canalizare orăşenească</t>
  </si>
  <si>
    <t>Construcția drumului de acces spre Mănăstirea ”Chistoleni”</t>
  </si>
  <si>
    <t>S 5 056</t>
  </si>
  <si>
    <t>Primăria s. Sadaclia,
raionul Basarabeasca</t>
  </si>
  <si>
    <t>Primăria s. Carabetovca, s. Iordanovca, s. Iserlia, CR Basarabeasca</t>
  </si>
  <si>
    <t>Primăria s. Satul Noi, primăria s. Selemet, Primăria s. Mihailovca</t>
  </si>
  <si>
    <t>S 2082</t>
  </si>
  <si>
    <t xml:space="preserve">Bugetul total al proiectului,        mii lei. </t>
  </si>
  <si>
    <t>Nr. D I</t>
  </si>
  <si>
    <t xml:space="preserve">Total 29 proiecte </t>
  </si>
  <si>
    <t>Centralizatorul Cererilor Complete de Finanțare, aplicate în cadrul Concursului PP din 2016 în Regiunea de Dezvoltare Sud, care acced la evaluarea interministerială</t>
  </si>
  <si>
    <t>Punctaj  la evaluare etapa II</t>
  </si>
  <si>
    <t xml:space="preserve">Suma solicitată de la FNDR,  mii lei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</si>
</sst>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  <charset val="238"/>
    </font>
    <font>
      <sz val="12"/>
      <name val="Arial"/>
      <family val="2"/>
      <charset val="204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Narrow"/>
      <family val="2"/>
      <charset val="204"/>
    </font>
    <font>
      <sz val="12"/>
      <name val="Arial"/>
      <family val="2"/>
    </font>
    <font>
      <sz val="12"/>
      <name val="Arial Narrow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04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3" borderId="1" xfId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8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1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1" fillId="5" borderId="1" xfId="1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0" borderId="1" xfId="0" applyFont="1" applyBorder="1"/>
    <xf numFmtId="0" fontId="7" fillId="4" borderId="1" xfId="0" applyFont="1" applyFill="1" applyBorder="1" applyAlignment="1">
      <alignment wrapText="1"/>
    </xf>
    <xf numFmtId="0" fontId="9" fillId="0" borderId="0" xfId="0" applyFont="1"/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/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14" fillId="10" borderId="1" xfId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/>
    </xf>
    <xf numFmtId="0" fontId="0" fillId="12" borderId="0" xfId="0" applyFill="1"/>
    <xf numFmtId="0" fontId="8" fillId="12" borderId="3" xfId="1" applyFont="1" applyFill="1" applyBorder="1" applyAlignment="1">
      <alignment horizontal="center" vertical="center"/>
    </xf>
    <xf numFmtId="0" fontId="7" fillId="12" borderId="1" xfId="0" applyFont="1" applyFill="1" applyBorder="1"/>
    <xf numFmtId="0" fontId="1" fillId="11" borderId="4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wrapText="1"/>
    </xf>
    <xf numFmtId="0" fontId="7" fillId="11" borderId="4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/>
    <xf numFmtId="165" fontId="7" fillId="11" borderId="1" xfId="0" applyNumberFormat="1" applyFont="1" applyFill="1" applyBorder="1" applyAlignment="1">
      <alignment horizontal="right" vertical="center"/>
    </xf>
    <xf numFmtId="4" fontId="7" fillId="11" borderId="1" xfId="0" applyNumberFormat="1" applyFont="1" applyFill="1" applyBorder="1" applyAlignment="1">
      <alignment horizontal="center" vertical="center"/>
    </xf>
    <xf numFmtId="0" fontId="0" fillId="3" borderId="0" xfId="0" applyFill="1"/>
    <xf numFmtId="4" fontId="7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9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11" borderId="3" xfId="0" applyFont="1" applyFill="1" applyBorder="1" applyAlignment="1">
      <alignment wrapText="1"/>
    </xf>
    <xf numFmtId="0" fontId="2" fillId="0" borderId="0" xfId="0" applyFont="1"/>
    <xf numFmtId="16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11" borderId="4" xfId="0" applyFont="1" applyFill="1" applyBorder="1" applyAlignment="1">
      <alignment horizontal="center" wrapText="1"/>
    </xf>
    <xf numFmtId="0" fontId="1" fillId="10" borderId="1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10" fillId="12" borderId="3" xfId="1" applyFont="1" applyFill="1" applyBorder="1" applyAlignment="1">
      <alignment horizontal="left" vertical="center" wrapText="1"/>
    </xf>
    <xf numFmtId="0" fontId="10" fillId="12" borderId="4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12" borderId="4" xfId="1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2" borderId="4" xfId="0" applyFont="1" applyFill="1" applyBorder="1" applyAlignment="1">
      <alignment horizontal="left" vertical="center" wrapText="1"/>
    </xf>
    <xf numFmtId="0" fontId="10" fillId="12" borderId="5" xfId="0" applyFont="1" applyFill="1" applyBorder="1" applyAlignment="1">
      <alignment horizontal="left" vertical="center" wrapText="1"/>
    </xf>
    <xf numFmtId="0" fontId="10" fillId="11" borderId="3" xfId="1" applyFont="1" applyFill="1" applyBorder="1" applyAlignment="1">
      <alignment horizontal="left" vertical="center" wrapText="1"/>
    </xf>
    <xf numFmtId="0" fontId="9" fillId="11" borderId="4" xfId="1" applyFont="1" applyFill="1" applyBorder="1" applyAlignment="1">
      <alignment horizontal="left" vertical="center" wrapText="1"/>
    </xf>
    <xf numFmtId="0" fontId="15" fillId="12" borderId="3" xfId="1" applyFont="1" applyFill="1" applyBorder="1" applyAlignment="1">
      <alignment horizontal="left" vertical="center" wrapText="1"/>
    </xf>
    <xf numFmtId="0" fontId="15" fillId="12" borderId="4" xfId="1" applyFont="1" applyFill="1" applyBorder="1" applyAlignment="1">
      <alignment horizontal="left" vertical="center" wrapText="1"/>
    </xf>
  </cellXfs>
  <cellStyles count="3">
    <cellStyle name="Normal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4"/>
  <sheetViews>
    <sheetView tabSelected="1" zoomScale="84" zoomScaleNormal="84" workbookViewId="0">
      <selection activeCell="B2" sqref="B2:D2"/>
    </sheetView>
  </sheetViews>
  <sheetFormatPr defaultRowHeight="15.75" x14ac:dyDescent="0.25"/>
  <cols>
    <col min="1" max="1" width="4.28515625" style="58" customWidth="1"/>
    <col min="2" max="2" width="47.140625" style="91" customWidth="1"/>
    <col min="3" max="3" width="7.7109375" hidden="1" customWidth="1"/>
    <col min="4" max="4" width="10.28515625" style="52" customWidth="1"/>
    <col min="5" max="5" width="10" hidden="1" customWidth="1"/>
    <col min="6" max="6" width="18.140625" style="52" customWidth="1"/>
    <col min="7" max="7" width="26.42578125" customWidth="1"/>
    <col min="8" max="8" width="4.85546875" hidden="1" customWidth="1"/>
    <col min="9" max="9" width="13.28515625" style="1" customWidth="1"/>
    <col min="10" max="10" width="13.85546875" style="1" customWidth="1"/>
    <col min="11" max="11" width="11.140625" style="65" customWidth="1"/>
    <col min="255" max="255" width="4.42578125" customWidth="1"/>
    <col min="256" max="256" width="34.42578125" customWidth="1"/>
    <col min="257" max="257" width="11.7109375" customWidth="1"/>
    <col min="258" max="258" width="10" customWidth="1"/>
    <col min="259" max="259" width="12.28515625" customWidth="1"/>
    <col min="260" max="260" width="16.140625" customWidth="1"/>
    <col min="261" max="261" width="23.42578125" customWidth="1"/>
    <col min="262" max="262" width="12.28515625" customWidth="1"/>
    <col min="263" max="263" width="12.85546875" bestFit="1" customWidth="1"/>
    <col min="264" max="264" width="15.7109375" customWidth="1"/>
    <col min="511" max="511" width="4.42578125" customWidth="1"/>
    <col min="512" max="512" width="34.42578125" customWidth="1"/>
    <col min="513" max="513" width="11.7109375" customWidth="1"/>
    <col min="514" max="514" width="10" customWidth="1"/>
    <col min="515" max="515" width="12.28515625" customWidth="1"/>
    <col min="516" max="516" width="16.140625" customWidth="1"/>
    <col min="517" max="517" width="23.42578125" customWidth="1"/>
    <col min="518" max="518" width="12.28515625" customWidth="1"/>
    <col min="519" max="519" width="12.85546875" bestFit="1" customWidth="1"/>
    <col min="520" max="520" width="15.7109375" customWidth="1"/>
    <col min="767" max="767" width="4.42578125" customWidth="1"/>
    <col min="768" max="768" width="34.42578125" customWidth="1"/>
    <col min="769" max="769" width="11.7109375" customWidth="1"/>
    <col min="770" max="770" width="10" customWidth="1"/>
    <col min="771" max="771" width="12.28515625" customWidth="1"/>
    <col min="772" max="772" width="16.140625" customWidth="1"/>
    <col min="773" max="773" width="23.42578125" customWidth="1"/>
    <col min="774" max="774" width="12.28515625" customWidth="1"/>
    <col min="775" max="775" width="12.85546875" bestFit="1" customWidth="1"/>
    <col min="776" max="776" width="15.7109375" customWidth="1"/>
    <col min="1023" max="1023" width="4.42578125" customWidth="1"/>
    <col min="1024" max="1024" width="34.42578125" customWidth="1"/>
    <col min="1025" max="1025" width="11.7109375" customWidth="1"/>
    <col min="1026" max="1026" width="10" customWidth="1"/>
    <col min="1027" max="1027" width="12.28515625" customWidth="1"/>
    <col min="1028" max="1028" width="16.140625" customWidth="1"/>
    <col min="1029" max="1029" width="23.42578125" customWidth="1"/>
    <col min="1030" max="1030" width="12.28515625" customWidth="1"/>
    <col min="1031" max="1031" width="12.85546875" bestFit="1" customWidth="1"/>
    <col min="1032" max="1032" width="15.7109375" customWidth="1"/>
    <col min="1279" max="1279" width="4.42578125" customWidth="1"/>
    <col min="1280" max="1280" width="34.42578125" customWidth="1"/>
    <col min="1281" max="1281" width="11.7109375" customWidth="1"/>
    <col min="1282" max="1282" width="10" customWidth="1"/>
    <col min="1283" max="1283" width="12.28515625" customWidth="1"/>
    <col min="1284" max="1284" width="16.140625" customWidth="1"/>
    <col min="1285" max="1285" width="23.42578125" customWidth="1"/>
    <col min="1286" max="1286" width="12.28515625" customWidth="1"/>
    <col min="1287" max="1287" width="12.85546875" bestFit="1" customWidth="1"/>
    <col min="1288" max="1288" width="15.7109375" customWidth="1"/>
    <col min="1535" max="1535" width="4.42578125" customWidth="1"/>
    <col min="1536" max="1536" width="34.42578125" customWidth="1"/>
    <col min="1537" max="1537" width="11.7109375" customWidth="1"/>
    <col min="1538" max="1538" width="10" customWidth="1"/>
    <col min="1539" max="1539" width="12.28515625" customWidth="1"/>
    <col min="1540" max="1540" width="16.140625" customWidth="1"/>
    <col min="1541" max="1541" width="23.42578125" customWidth="1"/>
    <col min="1542" max="1542" width="12.28515625" customWidth="1"/>
    <col min="1543" max="1543" width="12.85546875" bestFit="1" customWidth="1"/>
    <col min="1544" max="1544" width="15.7109375" customWidth="1"/>
    <col min="1791" max="1791" width="4.42578125" customWidth="1"/>
    <col min="1792" max="1792" width="34.42578125" customWidth="1"/>
    <col min="1793" max="1793" width="11.7109375" customWidth="1"/>
    <col min="1794" max="1794" width="10" customWidth="1"/>
    <col min="1795" max="1795" width="12.28515625" customWidth="1"/>
    <col min="1796" max="1796" width="16.140625" customWidth="1"/>
    <col min="1797" max="1797" width="23.42578125" customWidth="1"/>
    <col min="1798" max="1798" width="12.28515625" customWidth="1"/>
    <col min="1799" max="1799" width="12.85546875" bestFit="1" customWidth="1"/>
    <col min="1800" max="1800" width="15.7109375" customWidth="1"/>
    <col min="2047" max="2047" width="4.42578125" customWidth="1"/>
    <col min="2048" max="2048" width="34.42578125" customWidth="1"/>
    <col min="2049" max="2049" width="11.7109375" customWidth="1"/>
    <col min="2050" max="2050" width="10" customWidth="1"/>
    <col min="2051" max="2051" width="12.28515625" customWidth="1"/>
    <col min="2052" max="2052" width="16.140625" customWidth="1"/>
    <col min="2053" max="2053" width="23.42578125" customWidth="1"/>
    <col min="2054" max="2054" width="12.28515625" customWidth="1"/>
    <col min="2055" max="2055" width="12.85546875" bestFit="1" customWidth="1"/>
    <col min="2056" max="2056" width="15.7109375" customWidth="1"/>
    <col min="2303" max="2303" width="4.42578125" customWidth="1"/>
    <col min="2304" max="2304" width="34.42578125" customWidth="1"/>
    <col min="2305" max="2305" width="11.7109375" customWidth="1"/>
    <col min="2306" max="2306" width="10" customWidth="1"/>
    <col min="2307" max="2307" width="12.28515625" customWidth="1"/>
    <col min="2308" max="2308" width="16.140625" customWidth="1"/>
    <col min="2309" max="2309" width="23.42578125" customWidth="1"/>
    <col min="2310" max="2310" width="12.28515625" customWidth="1"/>
    <col min="2311" max="2311" width="12.85546875" bestFit="1" customWidth="1"/>
    <col min="2312" max="2312" width="15.7109375" customWidth="1"/>
    <col min="2559" max="2559" width="4.42578125" customWidth="1"/>
    <col min="2560" max="2560" width="34.42578125" customWidth="1"/>
    <col min="2561" max="2561" width="11.7109375" customWidth="1"/>
    <col min="2562" max="2562" width="10" customWidth="1"/>
    <col min="2563" max="2563" width="12.28515625" customWidth="1"/>
    <col min="2564" max="2564" width="16.140625" customWidth="1"/>
    <col min="2565" max="2565" width="23.42578125" customWidth="1"/>
    <col min="2566" max="2566" width="12.28515625" customWidth="1"/>
    <col min="2567" max="2567" width="12.85546875" bestFit="1" customWidth="1"/>
    <col min="2568" max="2568" width="15.7109375" customWidth="1"/>
    <col min="2815" max="2815" width="4.42578125" customWidth="1"/>
    <col min="2816" max="2816" width="34.42578125" customWidth="1"/>
    <col min="2817" max="2817" width="11.7109375" customWidth="1"/>
    <col min="2818" max="2818" width="10" customWidth="1"/>
    <col min="2819" max="2819" width="12.28515625" customWidth="1"/>
    <col min="2820" max="2820" width="16.140625" customWidth="1"/>
    <col min="2821" max="2821" width="23.42578125" customWidth="1"/>
    <col min="2822" max="2822" width="12.28515625" customWidth="1"/>
    <col min="2823" max="2823" width="12.85546875" bestFit="1" customWidth="1"/>
    <col min="2824" max="2824" width="15.7109375" customWidth="1"/>
    <col min="3071" max="3071" width="4.42578125" customWidth="1"/>
    <col min="3072" max="3072" width="34.42578125" customWidth="1"/>
    <col min="3073" max="3073" width="11.7109375" customWidth="1"/>
    <col min="3074" max="3074" width="10" customWidth="1"/>
    <col min="3075" max="3075" width="12.28515625" customWidth="1"/>
    <col min="3076" max="3076" width="16.140625" customWidth="1"/>
    <col min="3077" max="3077" width="23.42578125" customWidth="1"/>
    <col min="3078" max="3078" width="12.28515625" customWidth="1"/>
    <col min="3079" max="3079" width="12.85546875" bestFit="1" customWidth="1"/>
    <col min="3080" max="3080" width="15.7109375" customWidth="1"/>
    <col min="3327" max="3327" width="4.42578125" customWidth="1"/>
    <col min="3328" max="3328" width="34.42578125" customWidth="1"/>
    <col min="3329" max="3329" width="11.7109375" customWidth="1"/>
    <col min="3330" max="3330" width="10" customWidth="1"/>
    <col min="3331" max="3331" width="12.28515625" customWidth="1"/>
    <col min="3332" max="3332" width="16.140625" customWidth="1"/>
    <col min="3333" max="3333" width="23.42578125" customWidth="1"/>
    <col min="3334" max="3334" width="12.28515625" customWidth="1"/>
    <col min="3335" max="3335" width="12.85546875" bestFit="1" customWidth="1"/>
    <col min="3336" max="3336" width="15.7109375" customWidth="1"/>
    <col min="3583" max="3583" width="4.42578125" customWidth="1"/>
    <col min="3584" max="3584" width="34.42578125" customWidth="1"/>
    <col min="3585" max="3585" width="11.7109375" customWidth="1"/>
    <col min="3586" max="3586" width="10" customWidth="1"/>
    <col min="3587" max="3587" width="12.28515625" customWidth="1"/>
    <col min="3588" max="3588" width="16.140625" customWidth="1"/>
    <col min="3589" max="3589" width="23.42578125" customWidth="1"/>
    <col min="3590" max="3590" width="12.28515625" customWidth="1"/>
    <col min="3591" max="3591" width="12.85546875" bestFit="1" customWidth="1"/>
    <col min="3592" max="3592" width="15.7109375" customWidth="1"/>
    <col min="3839" max="3839" width="4.42578125" customWidth="1"/>
    <col min="3840" max="3840" width="34.42578125" customWidth="1"/>
    <col min="3841" max="3841" width="11.7109375" customWidth="1"/>
    <col min="3842" max="3842" width="10" customWidth="1"/>
    <col min="3843" max="3843" width="12.28515625" customWidth="1"/>
    <col min="3844" max="3844" width="16.140625" customWidth="1"/>
    <col min="3845" max="3845" width="23.42578125" customWidth="1"/>
    <col min="3846" max="3846" width="12.28515625" customWidth="1"/>
    <col min="3847" max="3847" width="12.85546875" bestFit="1" customWidth="1"/>
    <col min="3848" max="3848" width="15.7109375" customWidth="1"/>
    <col min="4095" max="4095" width="4.42578125" customWidth="1"/>
    <col min="4096" max="4096" width="34.42578125" customWidth="1"/>
    <col min="4097" max="4097" width="11.7109375" customWidth="1"/>
    <col min="4098" max="4098" width="10" customWidth="1"/>
    <col min="4099" max="4099" width="12.28515625" customWidth="1"/>
    <col min="4100" max="4100" width="16.140625" customWidth="1"/>
    <col min="4101" max="4101" width="23.42578125" customWidth="1"/>
    <col min="4102" max="4102" width="12.28515625" customWidth="1"/>
    <col min="4103" max="4103" width="12.85546875" bestFit="1" customWidth="1"/>
    <col min="4104" max="4104" width="15.7109375" customWidth="1"/>
    <col min="4351" max="4351" width="4.42578125" customWidth="1"/>
    <col min="4352" max="4352" width="34.42578125" customWidth="1"/>
    <col min="4353" max="4353" width="11.7109375" customWidth="1"/>
    <col min="4354" max="4354" width="10" customWidth="1"/>
    <col min="4355" max="4355" width="12.28515625" customWidth="1"/>
    <col min="4356" max="4356" width="16.140625" customWidth="1"/>
    <col min="4357" max="4357" width="23.42578125" customWidth="1"/>
    <col min="4358" max="4358" width="12.28515625" customWidth="1"/>
    <col min="4359" max="4359" width="12.85546875" bestFit="1" customWidth="1"/>
    <col min="4360" max="4360" width="15.7109375" customWidth="1"/>
    <col min="4607" max="4607" width="4.42578125" customWidth="1"/>
    <col min="4608" max="4608" width="34.42578125" customWidth="1"/>
    <col min="4609" max="4609" width="11.7109375" customWidth="1"/>
    <col min="4610" max="4610" width="10" customWidth="1"/>
    <col min="4611" max="4611" width="12.28515625" customWidth="1"/>
    <col min="4612" max="4612" width="16.140625" customWidth="1"/>
    <col min="4613" max="4613" width="23.42578125" customWidth="1"/>
    <col min="4614" max="4614" width="12.28515625" customWidth="1"/>
    <col min="4615" max="4615" width="12.85546875" bestFit="1" customWidth="1"/>
    <col min="4616" max="4616" width="15.7109375" customWidth="1"/>
    <col min="4863" max="4863" width="4.42578125" customWidth="1"/>
    <col min="4864" max="4864" width="34.42578125" customWidth="1"/>
    <col min="4865" max="4865" width="11.7109375" customWidth="1"/>
    <col min="4866" max="4866" width="10" customWidth="1"/>
    <col min="4867" max="4867" width="12.28515625" customWidth="1"/>
    <col min="4868" max="4868" width="16.140625" customWidth="1"/>
    <col min="4869" max="4869" width="23.42578125" customWidth="1"/>
    <col min="4870" max="4870" width="12.28515625" customWidth="1"/>
    <col min="4871" max="4871" width="12.85546875" bestFit="1" customWidth="1"/>
    <col min="4872" max="4872" width="15.7109375" customWidth="1"/>
    <col min="5119" max="5119" width="4.42578125" customWidth="1"/>
    <col min="5120" max="5120" width="34.42578125" customWidth="1"/>
    <col min="5121" max="5121" width="11.7109375" customWidth="1"/>
    <col min="5122" max="5122" width="10" customWidth="1"/>
    <col min="5123" max="5123" width="12.28515625" customWidth="1"/>
    <col min="5124" max="5124" width="16.140625" customWidth="1"/>
    <col min="5125" max="5125" width="23.42578125" customWidth="1"/>
    <col min="5126" max="5126" width="12.28515625" customWidth="1"/>
    <col min="5127" max="5127" width="12.85546875" bestFit="1" customWidth="1"/>
    <col min="5128" max="5128" width="15.7109375" customWidth="1"/>
    <col min="5375" max="5375" width="4.42578125" customWidth="1"/>
    <col min="5376" max="5376" width="34.42578125" customWidth="1"/>
    <col min="5377" max="5377" width="11.7109375" customWidth="1"/>
    <col min="5378" max="5378" width="10" customWidth="1"/>
    <col min="5379" max="5379" width="12.28515625" customWidth="1"/>
    <col min="5380" max="5380" width="16.140625" customWidth="1"/>
    <col min="5381" max="5381" width="23.42578125" customWidth="1"/>
    <col min="5382" max="5382" width="12.28515625" customWidth="1"/>
    <col min="5383" max="5383" width="12.85546875" bestFit="1" customWidth="1"/>
    <col min="5384" max="5384" width="15.7109375" customWidth="1"/>
    <col min="5631" max="5631" width="4.42578125" customWidth="1"/>
    <col min="5632" max="5632" width="34.42578125" customWidth="1"/>
    <col min="5633" max="5633" width="11.7109375" customWidth="1"/>
    <col min="5634" max="5634" width="10" customWidth="1"/>
    <col min="5635" max="5635" width="12.28515625" customWidth="1"/>
    <col min="5636" max="5636" width="16.140625" customWidth="1"/>
    <col min="5637" max="5637" width="23.42578125" customWidth="1"/>
    <col min="5638" max="5638" width="12.28515625" customWidth="1"/>
    <col min="5639" max="5639" width="12.85546875" bestFit="1" customWidth="1"/>
    <col min="5640" max="5640" width="15.7109375" customWidth="1"/>
    <col min="5887" max="5887" width="4.42578125" customWidth="1"/>
    <col min="5888" max="5888" width="34.42578125" customWidth="1"/>
    <col min="5889" max="5889" width="11.7109375" customWidth="1"/>
    <col min="5890" max="5890" width="10" customWidth="1"/>
    <col min="5891" max="5891" width="12.28515625" customWidth="1"/>
    <col min="5892" max="5892" width="16.140625" customWidth="1"/>
    <col min="5893" max="5893" width="23.42578125" customWidth="1"/>
    <col min="5894" max="5894" width="12.28515625" customWidth="1"/>
    <col min="5895" max="5895" width="12.85546875" bestFit="1" customWidth="1"/>
    <col min="5896" max="5896" width="15.7109375" customWidth="1"/>
    <col min="6143" max="6143" width="4.42578125" customWidth="1"/>
    <col min="6144" max="6144" width="34.42578125" customWidth="1"/>
    <col min="6145" max="6145" width="11.7109375" customWidth="1"/>
    <col min="6146" max="6146" width="10" customWidth="1"/>
    <col min="6147" max="6147" width="12.28515625" customWidth="1"/>
    <col min="6148" max="6148" width="16.140625" customWidth="1"/>
    <col min="6149" max="6149" width="23.42578125" customWidth="1"/>
    <col min="6150" max="6150" width="12.28515625" customWidth="1"/>
    <col min="6151" max="6151" width="12.85546875" bestFit="1" customWidth="1"/>
    <col min="6152" max="6152" width="15.7109375" customWidth="1"/>
    <col min="6399" max="6399" width="4.42578125" customWidth="1"/>
    <col min="6400" max="6400" width="34.42578125" customWidth="1"/>
    <col min="6401" max="6401" width="11.7109375" customWidth="1"/>
    <col min="6402" max="6402" width="10" customWidth="1"/>
    <col min="6403" max="6403" width="12.28515625" customWidth="1"/>
    <col min="6404" max="6404" width="16.140625" customWidth="1"/>
    <col min="6405" max="6405" width="23.42578125" customWidth="1"/>
    <col min="6406" max="6406" width="12.28515625" customWidth="1"/>
    <col min="6407" max="6407" width="12.85546875" bestFit="1" customWidth="1"/>
    <col min="6408" max="6408" width="15.7109375" customWidth="1"/>
    <col min="6655" max="6655" width="4.42578125" customWidth="1"/>
    <col min="6656" max="6656" width="34.42578125" customWidth="1"/>
    <col min="6657" max="6657" width="11.7109375" customWidth="1"/>
    <col min="6658" max="6658" width="10" customWidth="1"/>
    <col min="6659" max="6659" width="12.28515625" customWidth="1"/>
    <col min="6660" max="6660" width="16.140625" customWidth="1"/>
    <col min="6661" max="6661" width="23.42578125" customWidth="1"/>
    <col min="6662" max="6662" width="12.28515625" customWidth="1"/>
    <col min="6663" max="6663" width="12.85546875" bestFit="1" customWidth="1"/>
    <col min="6664" max="6664" width="15.7109375" customWidth="1"/>
    <col min="6911" max="6911" width="4.42578125" customWidth="1"/>
    <col min="6912" max="6912" width="34.42578125" customWidth="1"/>
    <col min="6913" max="6913" width="11.7109375" customWidth="1"/>
    <col min="6914" max="6914" width="10" customWidth="1"/>
    <col min="6915" max="6915" width="12.28515625" customWidth="1"/>
    <col min="6916" max="6916" width="16.140625" customWidth="1"/>
    <col min="6917" max="6917" width="23.42578125" customWidth="1"/>
    <col min="6918" max="6918" width="12.28515625" customWidth="1"/>
    <col min="6919" max="6919" width="12.85546875" bestFit="1" customWidth="1"/>
    <col min="6920" max="6920" width="15.7109375" customWidth="1"/>
    <col min="7167" max="7167" width="4.42578125" customWidth="1"/>
    <col min="7168" max="7168" width="34.42578125" customWidth="1"/>
    <col min="7169" max="7169" width="11.7109375" customWidth="1"/>
    <col min="7170" max="7170" width="10" customWidth="1"/>
    <col min="7171" max="7171" width="12.28515625" customWidth="1"/>
    <col min="7172" max="7172" width="16.140625" customWidth="1"/>
    <col min="7173" max="7173" width="23.42578125" customWidth="1"/>
    <col min="7174" max="7174" width="12.28515625" customWidth="1"/>
    <col min="7175" max="7175" width="12.85546875" bestFit="1" customWidth="1"/>
    <col min="7176" max="7176" width="15.7109375" customWidth="1"/>
    <col min="7423" max="7423" width="4.42578125" customWidth="1"/>
    <col min="7424" max="7424" width="34.42578125" customWidth="1"/>
    <col min="7425" max="7425" width="11.7109375" customWidth="1"/>
    <col min="7426" max="7426" width="10" customWidth="1"/>
    <col min="7427" max="7427" width="12.28515625" customWidth="1"/>
    <col min="7428" max="7428" width="16.140625" customWidth="1"/>
    <col min="7429" max="7429" width="23.42578125" customWidth="1"/>
    <col min="7430" max="7430" width="12.28515625" customWidth="1"/>
    <col min="7431" max="7431" width="12.85546875" bestFit="1" customWidth="1"/>
    <col min="7432" max="7432" width="15.7109375" customWidth="1"/>
    <col min="7679" max="7679" width="4.42578125" customWidth="1"/>
    <col min="7680" max="7680" width="34.42578125" customWidth="1"/>
    <col min="7681" max="7681" width="11.7109375" customWidth="1"/>
    <col min="7682" max="7682" width="10" customWidth="1"/>
    <col min="7683" max="7683" width="12.28515625" customWidth="1"/>
    <col min="7684" max="7684" width="16.140625" customWidth="1"/>
    <col min="7685" max="7685" width="23.42578125" customWidth="1"/>
    <col min="7686" max="7686" width="12.28515625" customWidth="1"/>
    <col min="7687" max="7687" width="12.85546875" bestFit="1" customWidth="1"/>
    <col min="7688" max="7688" width="15.7109375" customWidth="1"/>
    <col min="7935" max="7935" width="4.42578125" customWidth="1"/>
    <col min="7936" max="7936" width="34.42578125" customWidth="1"/>
    <col min="7937" max="7937" width="11.7109375" customWidth="1"/>
    <col min="7938" max="7938" width="10" customWidth="1"/>
    <col min="7939" max="7939" width="12.28515625" customWidth="1"/>
    <col min="7940" max="7940" width="16.140625" customWidth="1"/>
    <col min="7941" max="7941" width="23.42578125" customWidth="1"/>
    <col min="7942" max="7942" width="12.28515625" customWidth="1"/>
    <col min="7943" max="7943" width="12.85546875" bestFit="1" customWidth="1"/>
    <col min="7944" max="7944" width="15.7109375" customWidth="1"/>
    <col min="8191" max="8191" width="4.42578125" customWidth="1"/>
    <col min="8192" max="8192" width="34.42578125" customWidth="1"/>
    <col min="8193" max="8193" width="11.7109375" customWidth="1"/>
    <col min="8194" max="8194" width="10" customWidth="1"/>
    <col min="8195" max="8195" width="12.28515625" customWidth="1"/>
    <col min="8196" max="8196" width="16.140625" customWidth="1"/>
    <col min="8197" max="8197" width="23.42578125" customWidth="1"/>
    <col min="8198" max="8198" width="12.28515625" customWidth="1"/>
    <col min="8199" max="8199" width="12.85546875" bestFit="1" customWidth="1"/>
    <col min="8200" max="8200" width="15.7109375" customWidth="1"/>
    <col min="8447" max="8447" width="4.42578125" customWidth="1"/>
    <col min="8448" max="8448" width="34.42578125" customWidth="1"/>
    <col min="8449" max="8449" width="11.7109375" customWidth="1"/>
    <col min="8450" max="8450" width="10" customWidth="1"/>
    <col min="8451" max="8451" width="12.28515625" customWidth="1"/>
    <col min="8452" max="8452" width="16.140625" customWidth="1"/>
    <col min="8453" max="8453" width="23.42578125" customWidth="1"/>
    <col min="8454" max="8454" width="12.28515625" customWidth="1"/>
    <col min="8455" max="8455" width="12.85546875" bestFit="1" customWidth="1"/>
    <col min="8456" max="8456" width="15.7109375" customWidth="1"/>
    <col min="8703" max="8703" width="4.42578125" customWidth="1"/>
    <col min="8704" max="8704" width="34.42578125" customWidth="1"/>
    <col min="8705" max="8705" width="11.7109375" customWidth="1"/>
    <col min="8706" max="8706" width="10" customWidth="1"/>
    <col min="8707" max="8707" width="12.28515625" customWidth="1"/>
    <col min="8708" max="8708" width="16.140625" customWidth="1"/>
    <col min="8709" max="8709" width="23.42578125" customWidth="1"/>
    <col min="8710" max="8710" width="12.28515625" customWidth="1"/>
    <col min="8711" max="8711" width="12.85546875" bestFit="1" customWidth="1"/>
    <col min="8712" max="8712" width="15.7109375" customWidth="1"/>
    <col min="8959" max="8959" width="4.42578125" customWidth="1"/>
    <col min="8960" max="8960" width="34.42578125" customWidth="1"/>
    <col min="8961" max="8961" width="11.7109375" customWidth="1"/>
    <col min="8962" max="8962" width="10" customWidth="1"/>
    <col min="8963" max="8963" width="12.28515625" customWidth="1"/>
    <col min="8964" max="8964" width="16.140625" customWidth="1"/>
    <col min="8965" max="8965" width="23.42578125" customWidth="1"/>
    <col min="8966" max="8966" width="12.28515625" customWidth="1"/>
    <col min="8967" max="8967" width="12.85546875" bestFit="1" customWidth="1"/>
    <col min="8968" max="8968" width="15.7109375" customWidth="1"/>
    <col min="9215" max="9215" width="4.42578125" customWidth="1"/>
    <col min="9216" max="9216" width="34.42578125" customWidth="1"/>
    <col min="9217" max="9217" width="11.7109375" customWidth="1"/>
    <col min="9218" max="9218" width="10" customWidth="1"/>
    <col min="9219" max="9219" width="12.28515625" customWidth="1"/>
    <col min="9220" max="9220" width="16.140625" customWidth="1"/>
    <col min="9221" max="9221" width="23.42578125" customWidth="1"/>
    <col min="9222" max="9222" width="12.28515625" customWidth="1"/>
    <col min="9223" max="9223" width="12.85546875" bestFit="1" customWidth="1"/>
    <col min="9224" max="9224" width="15.7109375" customWidth="1"/>
    <col min="9471" max="9471" width="4.42578125" customWidth="1"/>
    <col min="9472" max="9472" width="34.42578125" customWidth="1"/>
    <col min="9473" max="9473" width="11.7109375" customWidth="1"/>
    <col min="9474" max="9474" width="10" customWidth="1"/>
    <col min="9475" max="9475" width="12.28515625" customWidth="1"/>
    <col min="9476" max="9476" width="16.140625" customWidth="1"/>
    <col min="9477" max="9477" width="23.42578125" customWidth="1"/>
    <col min="9478" max="9478" width="12.28515625" customWidth="1"/>
    <col min="9479" max="9479" width="12.85546875" bestFit="1" customWidth="1"/>
    <col min="9480" max="9480" width="15.7109375" customWidth="1"/>
    <col min="9727" max="9727" width="4.42578125" customWidth="1"/>
    <col min="9728" max="9728" width="34.42578125" customWidth="1"/>
    <col min="9729" max="9729" width="11.7109375" customWidth="1"/>
    <col min="9730" max="9730" width="10" customWidth="1"/>
    <col min="9731" max="9731" width="12.28515625" customWidth="1"/>
    <col min="9732" max="9732" width="16.140625" customWidth="1"/>
    <col min="9733" max="9733" width="23.42578125" customWidth="1"/>
    <col min="9734" max="9734" width="12.28515625" customWidth="1"/>
    <col min="9735" max="9735" width="12.85546875" bestFit="1" customWidth="1"/>
    <col min="9736" max="9736" width="15.7109375" customWidth="1"/>
    <col min="9983" max="9983" width="4.42578125" customWidth="1"/>
    <col min="9984" max="9984" width="34.42578125" customWidth="1"/>
    <col min="9985" max="9985" width="11.7109375" customWidth="1"/>
    <col min="9986" max="9986" width="10" customWidth="1"/>
    <col min="9987" max="9987" width="12.28515625" customWidth="1"/>
    <col min="9988" max="9988" width="16.140625" customWidth="1"/>
    <col min="9989" max="9989" width="23.42578125" customWidth="1"/>
    <col min="9990" max="9990" width="12.28515625" customWidth="1"/>
    <col min="9991" max="9991" width="12.85546875" bestFit="1" customWidth="1"/>
    <col min="9992" max="9992" width="15.7109375" customWidth="1"/>
    <col min="10239" max="10239" width="4.42578125" customWidth="1"/>
    <col min="10240" max="10240" width="34.42578125" customWidth="1"/>
    <col min="10241" max="10241" width="11.7109375" customWidth="1"/>
    <col min="10242" max="10242" width="10" customWidth="1"/>
    <col min="10243" max="10243" width="12.28515625" customWidth="1"/>
    <col min="10244" max="10244" width="16.140625" customWidth="1"/>
    <col min="10245" max="10245" width="23.42578125" customWidth="1"/>
    <col min="10246" max="10246" width="12.28515625" customWidth="1"/>
    <col min="10247" max="10247" width="12.85546875" bestFit="1" customWidth="1"/>
    <col min="10248" max="10248" width="15.7109375" customWidth="1"/>
    <col min="10495" max="10495" width="4.42578125" customWidth="1"/>
    <col min="10496" max="10496" width="34.42578125" customWidth="1"/>
    <col min="10497" max="10497" width="11.7109375" customWidth="1"/>
    <col min="10498" max="10498" width="10" customWidth="1"/>
    <col min="10499" max="10499" width="12.28515625" customWidth="1"/>
    <col min="10500" max="10500" width="16.140625" customWidth="1"/>
    <col min="10501" max="10501" width="23.42578125" customWidth="1"/>
    <col min="10502" max="10502" width="12.28515625" customWidth="1"/>
    <col min="10503" max="10503" width="12.85546875" bestFit="1" customWidth="1"/>
    <col min="10504" max="10504" width="15.7109375" customWidth="1"/>
    <col min="10751" max="10751" width="4.42578125" customWidth="1"/>
    <col min="10752" max="10752" width="34.42578125" customWidth="1"/>
    <col min="10753" max="10753" width="11.7109375" customWidth="1"/>
    <col min="10754" max="10754" width="10" customWidth="1"/>
    <col min="10755" max="10755" width="12.28515625" customWidth="1"/>
    <col min="10756" max="10756" width="16.140625" customWidth="1"/>
    <col min="10757" max="10757" width="23.42578125" customWidth="1"/>
    <col min="10758" max="10758" width="12.28515625" customWidth="1"/>
    <col min="10759" max="10759" width="12.85546875" bestFit="1" customWidth="1"/>
    <col min="10760" max="10760" width="15.7109375" customWidth="1"/>
    <col min="11007" max="11007" width="4.42578125" customWidth="1"/>
    <col min="11008" max="11008" width="34.42578125" customWidth="1"/>
    <col min="11009" max="11009" width="11.7109375" customWidth="1"/>
    <col min="11010" max="11010" width="10" customWidth="1"/>
    <col min="11011" max="11011" width="12.28515625" customWidth="1"/>
    <col min="11012" max="11012" width="16.140625" customWidth="1"/>
    <col min="11013" max="11013" width="23.42578125" customWidth="1"/>
    <col min="11014" max="11014" width="12.28515625" customWidth="1"/>
    <col min="11015" max="11015" width="12.85546875" bestFit="1" customWidth="1"/>
    <col min="11016" max="11016" width="15.7109375" customWidth="1"/>
    <col min="11263" max="11263" width="4.42578125" customWidth="1"/>
    <col min="11264" max="11264" width="34.42578125" customWidth="1"/>
    <col min="11265" max="11265" width="11.7109375" customWidth="1"/>
    <col min="11266" max="11266" width="10" customWidth="1"/>
    <col min="11267" max="11267" width="12.28515625" customWidth="1"/>
    <col min="11268" max="11268" width="16.140625" customWidth="1"/>
    <col min="11269" max="11269" width="23.42578125" customWidth="1"/>
    <col min="11270" max="11270" width="12.28515625" customWidth="1"/>
    <col min="11271" max="11271" width="12.85546875" bestFit="1" customWidth="1"/>
    <col min="11272" max="11272" width="15.7109375" customWidth="1"/>
    <col min="11519" max="11519" width="4.42578125" customWidth="1"/>
    <col min="11520" max="11520" width="34.42578125" customWidth="1"/>
    <col min="11521" max="11521" width="11.7109375" customWidth="1"/>
    <col min="11522" max="11522" width="10" customWidth="1"/>
    <col min="11523" max="11523" width="12.28515625" customWidth="1"/>
    <col min="11524" max="11524" width="16.140625" customWidth="1"/>
    <col min="11525" max="11525" width="23.42578125" customWidth="1"/>
    <col min="11526" max="11526" width="12.28515625" customWidth="1"/>
    <col min="11527" max="11527" width="12.85546875" bestFit="1" customWidth="1"/>
    <col min="11528" max="11528" width="15.7109375" customWidth="1"/>
    <col min="11775" max="11775" width="4.42578125" customWidth="1"/>
    <col min="11776" max="11776" width="34.42578125" customWidth="1"/>
    <col min="11777" max="11777" width="11.7109375" customWidth="1"/>
    <col min="11778" max="11778" width="10" customWidth="1"/>
    <col min="11779" max="11779" width="12.28515625" customWidth="1"/>
    <col min="11780" max="11780" width="16.140625" customWidth="1"/>
    <col min="11781" max="11781" width="23.42578125" customWidth="1"/>
    <col min="11782" max="11782" width="12.28515625" customWidth="1"/>
    <col min="11783" max="11783" width="12.85546875" bestFit="1" customWidth="1"/>
    <col min="11784" max="11784" width="15.7109375" customWidth="1"/>
    <col min="12031" max="12031" width="4.42578125" customWidth="1"/>
    <col min="12032" max="12032" width="34.42578125" customWidth="1"/>
    <col min="12033" max="12033" width="11.7109375" customWidth="1"/>
    <col min="12034" max="12034" width="10" customWidth="1"/>
    <col min="12035" max="12035" width="12.28515625" customWidth="1"/>
    <col min="12036" max="12036" width="16.140625" customWidth="1"/>
    <col min="12037" max="12037" width="23.42578125" customWidth="1"/>
    <col min="12038" max="12038" width="12.28515625" customWidth="1"/>
    <col min="12039" max="12039" width="12.85546875" bestFit="1" customWidth="1"/>
    <col min="12040" max="12040" width="15.7109375" customWidth="1"/>
    <col min="12287" max="12287" width="4.42578125" customWidth="1"/>
    <col min="12288" max="12288" width="34.42578125" customWidth="1"/>
    <col min="12289" max="12289" width="11.7109375" customWidth="1"/>
    <col min="12290" max="12290" width="10" customWidth="1"/>
    <col min="12291" max="12291" width="12.28515625" customWidth="1"/>
    <col min="12292" max="12292" width="16.140625" customWidth="1"/>
    <col min="12293" max="12293" width="23.42578125" customWidth="1"/>
    <col min="12294" max="12294" width="12.28515625" customWidth="1"/>
    <col min="12295" max="12295" width="12.85546875" bestFit="1" customWidth="1"/>
    <col min="12296" max="12296" width="15.7109375" customWidth="1"/>
    <col min="12543" max="12543" width="4.42578125" customWidth="1"/>
    <col min="12544" max="12544" width="34.42578125" customWidth="1"/>
    <col min="12545" max="12545" width="11.7109375" customWidth="1"/>
    <col min="12546" max="12546" width="10" customWidth="1"/>
    <col min="12547" max="12547" width="12.28515625" customWidth="1"/>
    <col min="12548" max="12548" width="16.140625" customWidth="1"/>
    <col min="12549" max="12549" width="23.42578125" customWidth="1"/>
    <col min="12550" max="12550" width="12.28515625" customWidth="1"/>
    <col min="12551" max="12551" width="12.85546875" bestFit="1" customWidth="1"/>
    <col min="12552" max="12552" width="15.7109375" customWidth="1"/>
    <col min="12799" max="12799" width="4.42578125" customWidth="1"/>
    <col min="12800" max="12800" width="34.42578125" customWidth="1"/>
    <col min="12801" max="12801" width="11.7109375" customWidth="1"/>
    <col min="12802" max="12802" width="10" customWidth="1"/>
    <col min="12803" max="12803" width="12.28515625" customWidth="1"/>
    <col min="12804" max="12804" width="16.140625" customWidth="1"/>
    <col min="12805" max="12805" width="23.42578125" customWidth="1"/>
    <col min="12806" max="12806" width="12.28515625" customWidth="1"/>
    <col min="12807" max="12807" width="12.85546875" bestFit="1" customWidth="1"/>
    <col min="12808" max="12808" width="15.7109375" customWidth="1"/>
    <col min="13055" max="13055" width="4.42578125" customWidth="1"/>
    <col min="13056" max="13056" width="34.42578125" customWidth="1"/>
    <col min="13057" max="13057" width="11.7109375" customWidth="1"/>
    <col min="13058" max="13058" width="10" customWidth="1"/>
    <col min="13059" max="13059" width="12.28515625" customWidth="1"/>
    <col min="13060" max="13060" width="16.140625" customWidth="1"/>
    <col min="13061" max="13061" width="23.42578125" customWidth="1"/>
    <col min="13062" max="13062" width="12.28515625" customWidth="1"/>
    <col min="13063" max="13063" width="12.85546875" bestFit="1" customWidth="1"/>
    <col min="13064" max="13064" width="15.7109375" customWidth="1"/>
    <col min="13311" max="13311" width="4.42578125" customWidth="1"/>
    <col min="13312" max="13312" width="34.42578125" customWidth="1"/>
    <col min="13313" max="13313" width="11.7109375" customWidth="1"/>
    <col min="13314" max="13314" width="10" customWidth="1"/>
    <col min="13315" max="13315" width="12.28515625" customWidth="1"/>
    <col min="13316" max="13316" width="16.140625" customWidth="1"/>
    <col min="13317" max="13317" width="23.42578125" customWidth="1"/>
    <col min="13318" max="13318" width="12.28515625" customWidth="1"/>
    <col min="13319" max="13319" width="12.85546875" bestFit="1" customWidth="1"/>
    <col min="13320" max="13320" width="15.7109375" customWidth="1"/>
    <col min="13567" max="13567" width="4.42578125" customWidth="1"/>
    <col min="13568" max="13568" width="34.42578125" customWidth="1"/>
    <col min="13569" max="13569" width="11.7109375" customWidth="1"/>
    <col min="13570" max="13570" width="10" customWidth="1"/>
    <col min="13571" max="13571" width="12.28515625" customWidth="1"/>
    <col min="13572" max="13572" width="16.140625" customWidth="1"/>
    <col min="13573" max="13573" width="23.42578125" customWidth="1"/>
    <col min="13574" max="13574" width="12.28515625" customWidth="1"/>
    <col min="13575" max="13575" width="12.85546875" bestFit="1" customWidth="1"/>
    <col min="13576" max="13576" width="15.7109375" customWidth="1"/>
    <col min="13823" max="13823" width="4.42578125" customWidth="1"/>
    <col min="13824" max="13824" width="34.42578125" customWidth="1"/>
    <col min="13825" max="13825" width="11.7109375" customWidth="1"/>
    <col min="13826" max="13826" width="10" customWidth="1"/>
    <col min="13827" max="13827" width="12.28515625" customWidth="1"/>
    <col min="13828" max="13828" width="16.140625" customWidth="1"/>
    <col min="13829" max="13829" width="23.42578125" customWidth="1"/>
    <col min="13830" max="13830" width="12.28515625" customWidth="1"/>
    <col min="13831" max="13831" width="12.85546875" bestFit="1" customWidth="1"/>
    <col min="13832" max="13832" width="15.7109375" customWidth="1"/>
    <col min="14079" max="14079" width="4.42578125" customWidth="1"/>
    <col min="14080" max="14080" width="34.42578125" customWidth="1"/>
    <col min="14081" max="14081" width="11.7109375" customWidth="1"/>
    <col min="14082" max="14082" width="10" customWidth="1"/>
    <col min="14083" max="14083" width="12.28515625" customWidth="1"/>
    <col min="14084" max="14084" width="16.140625" customWidth="1"/>
    <col min="14085" max="14085" width="23.42578125" customWidth="1"/>
    <col min="14086" max="14086" width="12.28515625" customWidth="1"/>
    <col min="14087" max="14087" width="12.85546875" bestFit="1" customWidth="1"/>
    <col min="14088" max="14088" width="15.7109375" customWidth="1"/>
    <col min="14335" max="14335" width="4.42578125" customWidth="1"/>
    <col min="14336" max="14336" width="34.42578125" customWidth="1"/>
    <col min="14337" max="14337" width="11.7109375" customWidth="1"/>
    <col min="14338" max="14338" width="10" customWidth="1"/>
    <col min="14339" max="14339" width="12.28515625" customWidth="1"/>
    <col min="14340" max="14340" width="16.140625" customWidth="1"/>
    <col min="14341" max="14341" width="23.42578125" customWidth="1"/>
    <col min="14342" max="14342" width="12.28515625" customWidth="1"/>
    <col min="14343" max="14343" width="12.85546875" bestFit="1" customWidth="1"/>
    <col min="14344" max="14344" width="15.7109375" customWidth="1"/>
    <col min="14591" max="14591" width="4.42578125" customWidth="1"/>
    <col min="14592" max="14592" width="34.42578125" customWidth="1"/>
    <col min="14593" max="14593" width="11.7109375" customWidth="1"/>
    <col min="14594" max="14594" width="10" customWidth="1"/>
    <col min="14595" max="14595" width="12.28515625" customWidth="1"/>
    <col min="14596" max="14596" width="16.140625" customWidth="1"/>
    <col min="14597" max="14597" width="23.42578125" customWidth="1"/>
    <col min="14598" max="14598" width="12.28515625" customWidth="1"/>
    <col min="14599" max="14599" width="12.85546875" bestFit="1" customWidth="1"/>
    <col min="14600" max="14600" width="15.7109375" customWidth="1"/>
    <col min="14847" max="14847" width="4.42578125" customWidth="1"/>
    <col min="14848" max="14848" width="34.42578125" customWidth="1"/>
    <col min="14849" max="14849" width="11.7109375" customWidth="1"/>
    <col min="14850" max="14850" width="10" customWidth="1"/>
    <col min="14851" max="14851" width="12.28515625" customWidth="1"/>
    <col min="14852" max="14852" width="16.140625" customWidth="1"/>
    <col min="14853" max="14853" width="23.42578125" customWidth="1"/>
    <col min="14854" max="14854" width="12.28515625" customWidth="1"/>
    <col min="14855" max="14855" width="12.85546875" bestFit="1" customWidth="1"/>
    <col min="14856" max="14856" width="15.7109375" customWidth="1"/>
    <col min="15103" max="15103" width="4.42578125" customWidth="1"/>
    <col min="15104" max="15104" width="34.42578125" customWidth="1"/>
    <col min="15105" max="15105" width="11.7109375" customWidth="1"/>
    <col min="15106" max="15106" width="10" customWidth="1"/>
    <col min="15107" max="15107" width="12.28515625" customWidth="1"/>
    <col min="15108" max="15108" width="16.140625" customWidth="1"/>
    <col min="15109" max="15109" width="23.42578125" customWidth="1"/>
    <col min="15110" max="15110" width="12.28515625" customWidth="1"/>
    <col min="15111" max="15111" width="12.85546875" bestFit="1" customWidth="1"/>
    <col min="15112" max="15112" width="15.7109375" customWidth="1"/>
    <col min="15359" max="15359" width="4.42578125" customWidth="1"/>
    <col min="15360" max="15360" width="34.42578125" customWidth="1"/>
    <col min="15361" max="15361" width="11.7109375" customWidth="1"/>
    <col min="15362" max="15362" width="10" customWidth="1"/>
    <col min="15363" max="15363" width="12.28515625" customWidth="1"/>
    <col min="15364" max="15364" width="16.140625" customWidth="1"/>
    <col min="15365" max="15365" width="23.42578125" customWidth="1"/>
    <col min="15366" max="15366" width="12.28515625" customWidth="1"/>
    <col min="15367" max="15367" width="12.85546875" bestFit="1" customWidth="1"/>
    <col min="15368" max="15368" width="15.7109375" customWidth="1"/>
    <col min="15615" max="15615" width="4.42578125" customWidth="1"/>
    <col min="15616" max="15616" width="34.42578125" customWidth="1"/>
    <col min="15617" max="15617" width="11.7109375" customWidth="1"/>
    <col min="15618" max="15618" width="10" customWidth="1"/>
    <col min="15619" max="15619" width="12.28515625" customWidth="1"/>
    <col min="15620" max="15620" width="16.140625" customWidth="1"/>
    <col min="15621" max="15621" width="23.42578125" customWidth="1"/>
    <col min="15622" max="15622" width="12.28515625" customWidth="1"/>
    <col min="15623" max="15623" width="12.85546875" bestFit="1" customWidth="1"/>
    <col min="15624" max="15624" width="15.7109375" customWidth="1"/>
    <col min="15871" max="15871" width="4.42578125" customWidth="1"/>
    <col min="15872" max="15872" width="34.42578125" customWidth="1"/>
    <col min="15873" max="15873" width="11.7109375" customWidth="1"/>
    <col min="15874" max="15874" width="10" customWidth="1"/>
    <col min="15875" max="15875" width="12.28515625" customWidth="1"/>
    <col min="15876" max="15876" width="16.140625" customWidth="1"/>
    <col min="15877" max="15877" width="23.42578125" customWidth="1"/>
    <col min="15878" max="15878" width="12.28515625" customWidth="1"/>
    <col min="15879" max="15879" width="12.85546875" bestFit="1" customWidth="1"/>
    <col min="15880" max="15880" width="15.7109375" customWidth="1"/>
    <col min="16127" max="16127" width="4.42578125" customWidth="1"/>
    <col min="16128" max="16128" width="34.42578125" customWidth="1"/>
    <col min="16129" max="16129" width="11.7109375" customWidth="1"/>
    <col min="16130" max="16130" width="10" customWidth="1"/>
    <col min="16131" max="16131" width="12.28515625" customWidth="1"/>
    <col min="16132" max="16132" width="16.140625" customWidth="1"/>
    <col min="16133" max="16133" width="23.42578125" customWidth="1"/>
    <col min="16134" max="16134" width="12.28515625" customWidth="1"/>
    <col min="16135" max="16135" width="12.85546875" bestFit="1" customWidth="1"/>
    <col min="16136" max="16136" width="15.7109375" customWidth="1"/>
  </cols>
  <sheetData>
    <row r="1" spans="1:73" ht="35.25" customHeight="1" x14ac:dyDescent="0.25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73" ht="48.75" customHeight="1" x14ac:dyDescent="0.2">
      <c r="A2" s="34"/>
      <c r="B2" s="69" t="s">
        <v>99</v>
      </c>
      <c r="C2" s="69" t="s">
        <v>122</v>
      </c>
      <c r="D2" s="69" t="s">
        <v>98</v>
      </c>
      <c r="E2" s="69" t="s">
        <v>97</v>
      </c>
      <c r="F2" s="69" t="s">
        <v>96</v>
      </c>
      <c r="G2" s="69" t="s">
        <v>95</v>
      </c>
      <c r="H2" s="69" t="s">
        <v>94</v>
      </c>
      <c r="I2" s="100" t="s">
        <v>121</v>
      </c>
      <c r="J2" s="99" t="s">
        <v>126</v>
      </c>
      <c r="K2" s="69" t="s">
        <v>125</v>
      </c>
    </row>
    <row r="3" spans="1:73" s="71" customFormat="1" ht="25.5" customHeight="1" x14ac:dyDescent="0.25">
      <c r="A3" s="72"/>
      <c r="B3" s="101" t="s">
        <v>100</v>
      </c>
      <c r="C3" s="104"/>
      <c r="D3" s="104"/>
      <c r="E3" s="104"/>
      <c r="F3" s="104"/>
      <c r="G3" s="104"/>
      <c r="H3" s="104"/>
      <c r="I3" s="104"/>
      <c r="J3" s="104"/>
      <c r="K3" s="7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</row>
    <row r="4" spans="1:73" ht="48.75" customHeight="1" x14ac:dyDescent="0.2">
      <c r="A4" s="53">
        <v>1</v>
      </c>
      <c r="B4" s="67" t="s">
        <v>20</v>
      </c>
      <c r="C4" s="2">
        <v>1</v>
      </c>
      <c r="D4" s="67" t="s">
        <v>107</v>
      </c>
      <c r="E4" s="60" t="s">
        <v>1</v>
      </c>
      <c r="F4" s="64" t="s">
        <v>0</v>
      </c>
      <c r="G4" s="2" t="s">
        <v>119</v>
      </c>
      <c r="H4" s="16"/>
      <c r="I4" s="23">
        <v>115222.85</v>
      </c>
      <c r="J4" s="23">
        <v>70000</v>
      </c>
      <c r="K4" s="66">
        <v>30.8</v>
      </c>
    </row>
    <row r="5" spans="1:73" ht="62.25" customHeight="1" x14ac:dyDescent="0.2">
      <c r="A5" s="55">
        <v>2</v>
      </c>
      <c r="B5" s="85" t="s">
        <v>77</v>
      </c>
      <c r="C5" s="10">
        <v>1</v>
      </c>
      <c r="D5" s="92" t="s">
        <v>76</v>
      </c>
      <c r="E5" s="9" t="s">
        <v>1</v>
      </c>
      <c r="F5" s="37" t="s">
        <v>75</v>
      </c>
      <c r="G5" s="8" t="s">
        <v>74</v>
      </c>
      <c r="H5" s="7"/>
      <c r="I5" s="23">
        <v>23200</v>
      </c>
      <c r="J5" s="23">
        <v>23000</v>
      </c>
      <c r="K5" s="66">
        <v>29</v>
      </c>
    </row>
    <row r="6" spans="1:73" ht="49.5" customHeight="1" x14ac:dyDescent="0.2">
      <c r="A6" s="53">
        <v>3</v>
      </c>
      <c r="B6" s="85" t="s">
        <v>60</v>
      </c>
      <c r="C6" s="7">
        <v>1</v>
      </c>
      <c r="D6" s="93" t="s">
        <v>59</v>
      </c>
      <c r="E6" s="9" t="s">
        <v>1</v>
      </c>
      <c r="F6" s="35" t="s">
        <v>58</v>
      </c>
      <c r="G6" s="8" t="s">
        <v>57</v>
      </c>
      <c r="H6" s="7"/>
      <c r="I6" s="23">
        <v>45066</v>
      </c>
      <c r="J6" s="23">
        <v>45066</v>
      </c>
      <c r="K6" s="66">
        <v>27.8</v>
      </c>
    </row>
    <row r="7" spans="1:73" ht="54.75" customHeight="1" x14ac:dyDescent="0.2">
      <c r="A7" s="55">
        <v>4</v>
      </c>
      <c r="B7" s="85" t="s">
        <v>81</v>
      </c>
      <c r="C7" s="7">
        <v>1</v>
      </c>
      <c r="D7" s="93" t="s">
        <v>80</v>
      </c>
      <c r="E7" s="9" t="s">
        <v>1</v>
      </c>
      <c r="F7" s="37" t="s">
        <v>79</v>
      </c>
      <c r="G7" s="8" t="s">
        <v>78</v>
      </c>
      <c r="H7" s="7"/>
      <c r="I7" s="23">
        <v>14547.85</v>
      </c>
      <c r="J7" s="23">
        <v>14547.85</v>
      </c>
      <c r="K7" s="66">
        <v>24.2</v>
      </c>
    </row>
    <row r="8" spans="1:73" ht="33.75" customHeight="1" x14ac:dyDescent="0.2">
      <c r="A8" s="55">
        <v>5</v>
      </c>
      <c r="B8" s="85" t="s">
        <v>89</v>
      </c>
      <c r="C8" s="7">
        <v>1</v>
      </c>
      <c r="D8" s="93" t="s">
        <v>88</v>
      </c>
      <c r="E8" s="9" t="s">
        <v>1</v>
      </c>
      <c r="F8" s="37" t="s">
        <v>87</v>
      </c>
      <c r="G8" s="8" t="s">
        <v>86</v>
      </c>
      <c r="H8" s="7"/>
      <c r="I8" s="23">
        <v>69010.429999999993</v>
      </c>
      <c r="J8" s="23">
        <v>69010.429999999993</v>
      </c>
      <c r="K8" s="66">
        <v>18.600000000000001</v>
      </c>
    </row>
    <row r="9" spans="1:73" ht="44.25" customHeight="1" x14ac:dyDescent="0.2">
      <c r="A9" s="55">
        <v>6</v>
      </c>
      <c r="B9" s="85" t="s">
        <v>48</v>
      </c>
      <c r="C9" s="7">
        <v>1</v>
      </c>
      <c r="D9" s="92" t="s">
        <v>47</v>
      </c>
      <c r="E9" s="9" t="s">
        <v>1</v>
      </c>
      <c r="F9" s="38" t="s">
        <v>45</v>
      </c>
      <c r="G9" s="8" t="s">
        <v>46</v>
      </c>
      <c r="H9" s="7"/>
      <c r="I9" s="23">
        <v>79919.239000000001</v>
      </c>
      <c r="J9" s="23">
        <v>70000</v>
      </c>
      <c r="K9" s="66">
        <v>18.2</v>
      </c>
    </row>
    <row r="10" spans="1:73" ht="56.25" customHeight="1" x14ac:dyDescent="0.2">
      <c r="A10" s="53">
        <v>7</v>
      </c>
      <c r="B10" s="47" t="s">
        <v>93</v>
      </c>
      <c r="C10" s="7">
        <v>1</v>
      </c>
      <c r="D10" s="93" t="s">
        <v>92</v>
      </c>
      <c r="E10" s="9" t="s">
        <v>1</v>
      </c>
      <c r="F10" s="35" t="s">
        <v>91</v>
      </c>
      <c r="G10" s="8" t="s">
        <v>90</v>
      </c>
      <c r="H10" s="7"/>
      <c r="I10" s="23">
        <v>69970</v>
      </c>
      <c r="J10" s="23">
        <v>69970</v>
      </c>
      <c r="K10" s="66">
        <v>15.6</v>
      </c>
    </row>
    <row r="11" spans="1:73" ht="21.75" customHeight="1" x14ac:dyDescent="0.2">
      <c r="A11" s="57"/>
      <c r="B11" s="86" t="s">
        <v>106</v>
      </c>
      <c r="C11" s="7"/>
      <c r="D11" s="93"/>
      <c r="E11" s="12"/>
      <c r="F11" s="40"/>
      <c r="G11" s="8"/>
      <c r="H11" s="7"/>
      <c r="I11" s="31">
        <f>SUM(I4:I10)</f>
        <v>416936.36900000001</v>
      </c>
      <c r="J11" s="32">
        <f>SUM(J4:J10)</f>
        <v>361594.28</v>
      </c>
      <c r="K11" s="66"/>
    </row>
    <row r="12" spans="1:73" s="81" customFormat="1" ht="27.75" customHeight="1" x14ac:dyDescent="0.2">
      <c r="A12" s="57"/>
      <c r="B12" s="105" t="s">
        <v>101</v>
      </c>
      <c r="C12" s="106"/>
      <c r="D12" s="106"/>
      <c r="E12" s="106"/>
      <c r="F12" s="106"/>
      <c r="G12" s="106"/>
      <c r="H12" s="106"/>
      <c r="I12" s="106"/>
      <c r="J12" s="107"/>
      <c r="K12" s="82"/>
    </row>
    <row r="13" spans="1:73" ht="75" customHeight="1" x14ac:dyDescent="0.2">
      <c r="A13" s="53">
        <v>8</v>
      </c>
      <c r="B13" s="47" t="s">
        <v>113</v>
      </c>
      <c r="C13" s="4">
        <v>2</v>
      </c>
      <c r="D13" s="94" t="s">
        <v>31</v>
      </c>
      <c r="E13" s="9" t="s">
        <v>1</v>
      </c>
      <c r="F13" s="42" t="s">
        <v>30</v>
      </c>
      <c r="G13" s="2" t="s">
        <v>29</v>
      </c>
      <c r="H13" s="16"/>
      <c r="I13" s="25">
        <v>32667.599999999999</v>
      </c>
      <c r="J13" s="25">
        <v>29126.191999999999</v>
      </c>
      <c r="K13" s="66">
        <v>25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73" ht="78.75" customHeight="1" x14ac:dyDescent="0.2">
      <c r="A14" s="55">
        <v>9</v>
      </c>
      <c r="B14" s="47" t="s">
        <v>109</v>
      </c>
      <c r="C14" s="6">
        <v>2</v>
      </c>
      <c r="D14" s="67" t="s">
        <v>120</v>
      </c>
      <c r="E14" s="9" t="s">
        <v>1</v>
      </c>
      <c r="F14" s="42" t="s">
        <v>110</v>
      </c>
      <c r="G14" s="2" t="s">
        <v>5</v>
      </c>
      <c r="H14" s="16"/>
      <c r="I14" s="25">
        <v>64279.03</v>
      </c>
      <c r="J14" s="25">
        <v>40000</v>
      </c>
      <c r="K14" s="66">
        <v>25</v>
      </c>
    </row>
    <row r="15" spans="1:73" ht="70.5" customHeight="1" x14ac:dyDescent="0.2">
      <c r="A15" s="53">
        <v>10</v>
      </c>
      <c r="B15" s="85" t="s">
        <v>66</v>
      </c>
      <c r="C15" s="7">
        <v>2</v>
      </c>
      <c r="D15" s="93" t="s">
        <v>65</v>
      </c>
      <c r="E15" s="9" t="s">
        <v>1</v>
      </c>
      <c r="F15" s="41" t="s">
        <v>61</v>
      </c>
      <c r="G15" s="8" t="s">
        <v>64</v>
      </c>
      <c r="H15" s="7"/>
      <c r="I15" s="25">
        <v>15333.13</v>
      </c>
      <c r="J15" s="25">
        <v>15183.64</v>
      </c>
      <c r="K15" s="66">
        <v>24.8</v>
      </c>
    </row>
    <row r="16" spans="1:73" ht="77.25" customHeight="1" x14ac:dyDescent="0.2">
      <c r="A16" s="55">
        <v>11</v>
      </c>
      <c r="B16" s="85" t="s">
        <v>51</v>
      </c>
      <c r="C16" s="7">
        <v>2</v>
      </c>
      <c r="D16" s="92" t="s">
        <v>50</v>
      </c>
      <c r="E16" s="9" t="s">
        <v>1</v>
      </c>
      <c r="F16" s="38" t="s">
        <v>45</v>
      </c>
      <c r="G16" s="8" t="s">
        <v>49</v>
      </c>
      <c r="H16" s="7"/>
      <c r="I16" s="25">
        <v>35926.620000000003</v>
      </c>
      <c r="J16" s="25">
        <v>35627.06</v>
      </c>
      <c r="K16" s="66">
        <v>24</v>
      </c>
    </row>
    <row r="17" spans="1:11" ht="75" x14ac:dyDescent="0.2">
      <c r="A17" s="53">
        <v>12</v>
      </c>
      <c r="B17" s="85" t="s">
        <v>108</v>
      </c>
      <c r="C17" s="18">
        <v>2</v>
      </c>
      <c r="D17" s="94" t="s">
        <v>63</v>
      </c>
      <c r="E17" s="18" t="s">
        <v>1</v>
      </c>
      <c r="F17" s="43" t="s">
        <v>61</v>
      </c>
      <c r="G17" s="19" t="s">
        <v>62</v>
      </c>
      <c r="H17" s="9"/>
      <c r="I17" s="25">
        <v>10161</v>
      </c>
      <c r="J17" s="25">
        <v>9938.7900000000009</v>
      </c>
      <c r="K17" s="66">
        <v>22.6</v>
      </c>
    </row>
    <row r="18" spans="1:11" ht="64.5" customHeight="1" x14ac:dyDescent="0.2">
      <c r="A18" s="54">
        <v>13</v>
      </c>
      <c r="B18" s="85" t="s">
        <v>85</v>
      </c>
      <c r="C18" s="7">
        <v>2</v>
      </c>
      <c r="D18" s="92" t="s">
        <v>84</v>
      </c>
      <c r="E18" s="9" t="s">
        <v>1</v>
      </c>
      <c r="F18" s="41" t="s">
        <v>83</v>
      </c>
      <c r="G18" s="8" t="s">
        <v>82</v>
      </c>
      <c r="H18" s="7"/>
      <c r="I18" s="25">
        <v>25128.92</v>
      </c>
      <c r="J18" s="25">
        <v>24910</v>
      </c>
      <c r="K18" s="66">
        <v>22.4</v>
      </c>
    </row>
    <row r="19" spans="1:11" ht="64.5" customHeight="1" x14ac:dyDescent="0.2">
      <c r="A19" s="54">
        <v>14</v>
      </c>
      <c r="B19" s="85" t="s">
        <v>73</v>
      </c>
      <c r="C19" s="7">
        <v>2</v>
      </c>
      <c r="D19" s="92" t="s">
        <v>72</v>
      </c>
      <c r="E19" s="9" t="s">
        <v>1</v>
      </c>
      <c r="F19" s="41" t="s">
        <v>71</v>
      </c>
      <c r="G19" s="8" t="s">
        <v>70</v>
      </c>
      <c r="H19" s="7"/>
      <c r="I19" s="25">
        <v>36250</v>
      </c>
      <c r="J19" s="25">
        <v>36000</v>
      </c>
      <c r="K19" s="66">
        <v>17.600000000000001</v>
      </c>
    </row>
    <row r="20" spans="1:11" ht="63.75" customHeight="1" x14ac:dyDescent="0.2">
      <c r="A20" s="55">
        <v>15</v>
      </c>
      <c r="B20" s="47" t="s">
        <v>114</v>
      </c>
      <c r="C20" s="3">
        <v>2</v>
      </c>
      <c r="D20" s="94" t="s">
        <v>23</v>
      </c>
      <c r="E20" s="9" t="s">
        <v>1</v>
      </c>
      <c r="F20" s="68" t="s">
        <v>22</v>
      </c>
      <c r="G20" s="3" t="s">
        <v>21</v>
      </c>
      <c r="H20" s="16"/>
      <c r="I20" s="25">
        <v>11085.549000000001</v>
      </c>
      <c r="J20" s="25">
        <v>8717.76</v>
      </c>
      <c r="K20" s="66">
        <v>17.399999999999999</v>
      </c>
    </row>
    <row r="21" spans="1:11" ht="23.25" customHeight="1" x14ac:dyDescent="0.2">
      <c r="A21" s="57"/>
      <c r="B21" s="87" t="s">
        <v>106</v>
      </c>
      <c r="C21" s="17"/>
      <c r="D21" s="94"/>
      <c r="E21" s="17"/>
      <c r="F21" s="44"/>
      <c r="G21" s="3"/>
      <c r="H21" s="3"/>
      <c r="I21" s="26">
        <f>SUM(I13:I20)</f>
        <v>230831.84899999999</v>
      </c>
      <c r="J21" s="27">
        <f>SUM(J13:J20)</f>
        <v>199503.44200000001</v>
      </c>
      <c r="K21" s="66"/>
    </row>
    <row r="22" spans="1:11" ht="22.5" customHeight="1" x14ac:dyDescent="0.2">
      <c r="A22" s="61"/>
      <c r="B22" s="108" t="s">
        <v>102</v>
      </c>
      <c r="C22" s="109"/>
      <c r="D22" s="109"/>
      <c r="E22" s="109"/>
      <c r="F22" s="109"/>
      <c r="G22" s="109"/>
      <c r="H22" s="109"/>
      <c r="I22" s="109"/>
      <c r="J22" s="109"/>
      <c r="K22" s="70"/>
    </row>
    <row r="23" spans="1:11" ht="45.75" customHeight="1" x14ac:dyDescent="0.2">
      <c r="A23" s="54">
        <v>16</v>
      </c>
      <c r="B23" s="85" t="s">
        <v>40</v>
      </c>
      <c r="C23" s="7">
        <v>3</v>
      </c>
      <c r="D23" s="92" t="s">
        <v>39</v>
      </c>
      <c r="E23" s="9" t="s">
        <v>1</v>
      </c>
      <c r="F23" s="45" t="s">
        <v>24</v>
      </c>
      <c r="G23" s="8" t="s">
        <v>38</v>
      </c>
      <c r="H23" s="7"/>
      <c r="I23" s="23">
        <v>43964.97</v>
      </c>
      <c r="J23" s="23">
        <v>43592.97</v>
      </c>
      <c r="K23" s="66">
        <v>26</v>
      </c>
    </row>
    <row r="24" spans="1:11" ht="54" customHeight="1" x14ac:dyDescent="0.2">
      <c r="A24" s="55">
        <v>17</v>
      </c>
      <c r="B24" s="85" t="s">
        <v>56</v>
      </c>
      <c r="C24" s="10">
        <v>3</v>
      </c>
      <c r="D24" s="93" t="s">
        <v>55</v>
      </c>
      <c r="E24" s="9" t="s">
        <v>1</v>
      </c>
      <c r="F24" s="38" t="s">
        <v>45</v>
      </c>
      <c r="G24" s="8" t="s">
        <v>54</v>
      </c>
      <c r="H24" s="7"/>
      <c r="I24" s="23">
        <v>33639.19</v>
      </c>
      <c r="J24" s="23">
        <v>33621.49</v>
      </c>
      <c r="K24" s="66">
        <v>26</v>
      </c>
    </row>
    <row r="25" spans="1:11" ht="57" customHeight="1" x14ac:dyDescent="0.2">
      <c r="A25" s="53">
        <v>18</v>
      </c>
      <c r="B25" s="85" t="s">
        <v>69</v>
      </c>
      <c r="C25" s="7">
        <v>3</v>
      </c>
      <c r="D25" s="92" t="s">
        <v>68</v>
      </c>
      <c r="E25" s="9" t="s">
        <v>1</v>
      </c>
      <c r="F25" s="46" t="s">
        <v>19</v>
      </c>
      <c r="G25" s="8" t="s">
        <v>67</v>
      </c>
      <c r="H25" s="7"/>
      <c r="I25" s="23">
        <v>14900</v>
      </c>
      <c r="J25" s="23">
        <v>14900</v>
      </c>
      <c r="K25" s="66">
        <v>20.399999999999999</v>
      </c>
    </row>
    <row r="26" spans="1:11" ht="45.75" customHeight="1" x14ac:dyDescent="0.2">
      <c r="A26" s="55">
        <v>19</v>
      </c>
      <c r="B26" s="47" t="s">
        <v>112</v>
      </c>
      <c r="C26" s="6">
        <v>3</v>
      </c>
      <c r="D26" s="67" t="s">
        <v>18</v>
      </c>
      <c r="E26" s="9" t="s">
        <v>1</v>
      </c>
      <c r="F26" s="42" t="s">
        <v>17</v>
      </c>
      <c r="G26" s="2" t="s">
        <v>16</v>
      </c>
      <c r="H26" s="16"/>
      <c r="I26" s="23">
        <v>20099</v>
      </c>
      <c r="J26" s="23">
        <v>19450</v>
      </c>
      <c r="K26" s="66">
        <v>18</v>
      </c>
    </row>
    <row r="27" spans="1:11" ht="60" customHeight="1" x14ac:dyDescent="0.2">
      <c r="A27" s="55">
        <v>20</v>
      </c>
      <c r="B27" s="85" t="s">
        <v>44</v>
      </c>
      <c r="C27" s="7">
        <v>3</v>
      </c>
      <c r="D27" s="93" t="s">
        <v>43</v>
      </c>
      <c r="E27" s="9" t="s">
        <v>1</v>
      </c>
      <c r="F27" s="41" t="s">
        <v>42</v>
      </c>
      <c r="G27" s="8" t="s">
        <v>41</v>
      </c>
      <c r="H27" s="7"/>
      <c r="I27" s="23">
        <v>10332</v>
      </c>
      <c r="J27" s="23">
        <v>10250</v>
      </c>
      <c r="K27" s="66">
        <v>17.8</v>
      </c>
    </row>
    <row r="28" spans="1:11" ht="28.5" customHeight="1" x14ac:dyDescent="0.2">
      <c r="A28" s="56"/>
      <c r="B28" s="47" t="s">
        <v>106</v>
      </c>
      <c r="C28" s="20"/>
      <c r="D28" s="95"/>
      <c r="E28" s="21"/>
      <c r="F28" s="42"/>
      <c r="G28" s="2"/>
      <c r="H28" s="22"/>
      <c r="I28" s="33">
        <f>SUM(I23:I27)</f>
        <v>122935.16</v>
      </c>
      <c r="J28" s="33">
        <f>SUM(J23:J27)</f>
        <v>121814.45999999999</v>
      </c>
      <c r="K28" s="66"/>
    </row>
    <row r="29" spans="1:11" s="81" customFormat="1" ht="39" customHeight="1" x14ac:dyDescent="0.2">
      <c r="A29" s="61"/>
      <c r="B29" s="101" t="s">
        <v>103</v>
      </c>
      <c r="C29" s="102"/>
      <c r="D29" s="102"/>
      <c r="E29" s="102"/>
      <c r="F29" s="102"/>
      <c r="G29" s="102"/>
      <c r="H29" s="102"/>
      <c r="I29" s="102"/>
      <c r="J29" s="102"/>
      <c r="K29" s="82"/>
    </row>
    <row r="30" spans="1:11" ht="51" customHeight="1" x14ac:dyDescent="0.2">
      <c r="A30" s="56">
        <v>21</v>
      </c>
      <c r="B30" s="47" t="s">
        <v>111</v>
      </c>
      <c r="C30" s="6">
        <v>4</v>
      </c>
      <c r="D30" s="67" t="s">
        <v>15</v>
      </c>
      <c r="E30" s="9" t="s">
        <v>1</v>
      </c>
      <c r="F30" s="42" t="s">
        <v>14</v>
      </c>
      <c r="G30" s="2" t="s">
        <v>13</v>
      </c>
      <c r="H30" s="16"/>
      <c r="I30" s="28">
        <v>18620.181</v>
      </c>
      <c r="J30" s="28">
        <v>15665.208000000001</v>
      </c>
      <c r="K30" s="66">
        <v>30.8</v>
      </c>
    </row>
    <row r="31" spans="1:11" ht="60.75" customHeight="1" x14ac:dyDescent="0.2">
      <c r="A31" s="55">
        <v>22</v>
      </c>
      <c r="B31" s="85" t="s">
        <v>37</v>
      </c>
      <c r="C31" s="7">
        <v>4</v>
      </c>
      <c r="D31" s="93" t="s">
        <v>36</v>
      </c>
      <c r="E31" s="9" t="s">
        <v>1</v>
      </c>
      <c r="F31" s="45" t="s">
        <v>24</v>
      </c>
      <c r="G31" s="8" t="s">
        <v>10</v>
      </c>
      <c r="H31" s="7"/>
      <c r="I31" s="28">
        <v>20861.689999999999</v>
      </c>
      <c r="J31" s="28">
        <v>20000</v>
      </c>
      <c r="K31" s="66">
        <v>29</v>
      </c>
    </row>
    <row r="32" spans="1:11" ht="47.25" customHeight="1" x14ac:dyDescent="0.2">
      <c r="A32" s="62">
        <v>23</v>
      </c>
      <c r="B32" s="47" t="s">
        <v>9</v>
      </c>
      <c r="C32" s="6">
        <v>4</v>
      </c>
      <c r="D32" s="67" t="s">
        <v>8</v>
      </c>
      <c r="E32" s="9" t="s">
        <v>1</v>
      </c>
      <c r="F32" s="47" t="s">
        <v>6</v>
      </c>
      <c r="G32" s="2" t="s">
        <v>7</v>
      </c>
      <c r="H32" s="16"/>
      <c r="I32" s="28">
        <v>13245.734</v>
      </c>
      <c r="J32" s="28">
        <v>11451.484</v>
      </c>
      <c r="K32" s="66">
        <v>17.2</v>
      </c>
    </row>
    <row r="33" spans="1:11" ht="36" customHeight="1" x14ac:dyDescent="0.2">
      <c r="A33" s="56">
        <v>24</v>
      </c>
      <c r="B33" s="88" t="s">
        <v>35</v>
      </c>
      <c r="C33" s="3">
        <v>4</v>
      </c>
      <c r="D33" s="94" t="s">
        <v>34</v>
      </c>
      <c r="E33" s="9" t="s">
        <v>1</v>
      </c>
      <c r="F33" s="48" t="s">
        <v>32</v>
      </c>
      <c r="G33" s="3" t="s">
        <v>33</v>
      </c>
      <c r="H33" s="17"/>
      <c r="I33" s="28">
        <v>17043.78</v>
      </c>
      <c r="J33" s="28">
        <v>16965.78</v>
      </c>
      <c r="K33" s="66">
        <v>16</v>
      </c>
    </row>
    <row r="34" spans="1:11" ht="24.75" customHeight="1" x14ac:dyDescent="0.2">
      <c r="A34" s="57"/>
      <c r="B34" s="89" t="s">
        <v>106</v>
      </c>
      <c r="C34" s="5"/>
      <c r="D34" s="96"/>
      <c r="E34" s="22"/>
      <c r="F34" s="49"/>
      <c r="G34" s="3"/>
      <c r="H34" s="22"/>
      <c r="I34" s="27">
        <f>SUM(I30:I33)</f>
        <v>69771.384999999995</v>
      </c>
      <c r="J34" s="27">
        <f>SUM(J30:J33)</f>
        <v>64082.471999999994</v>
      </c>
      <c r="K34" s="66"/>
    </row>
    <row r="35" spans="1:11" s="84" customFormat="1" ht="33.75" customHeight="1" x14ac:dyDescent="0.2">
      <c r="A35" s="61"/>
      <c r="B35" s="110" t="s">
        <v>104</v>
      </c>
      <c r="C35" s="111"/>
      <c r="D35" s="111"/>
      <c r="E35" s="111"/>
      <c r="F35" s="111"/>
      <c r="G35" s="111"/>
      <c r="H35" s="111"/>
      <c r="I35" s="111"/>
      <c r="J35" s="111"/>
      <c r="K35" s="83"/>
    </row>
    <row r="36" spans="1:11" ht="47.25" customHeight="1" x14ac:dyDescent="0.2">
      <c r="A36" s="55">
        <v>25</v>
      </c>
      <c r="B36" s="47" t="s">
        <v>28</v>
      </c>
      <c r="C36" s="4">
        <v>5</v>
      </c>
      <c r="D36" s="94" t="s">
        <v>27</v>
      </c>
      <c r="E36" s="9" t="s">
        <v>1</v>
      </c>
      <c r="F36" s="49" t="s">
        <v>26</v>
      </c>
      <c r="G36" s="2" t="s">
        <v>25</v>
      </c>
      <c r="H36" s="16"/>
      <c r="I36" s="28">
        <v>21311.553</v>
      </c>
      <c r="J36" s="28">
        <v>18619.553</v>
      </c>
      <c r="K36" s="66">
        <v>27.2</v>
      </c>
    </row>
    <row r="37" spans="1:11" ht="38.25" customHeight="1" x14ac:dyDescent="0.2">
      <c r="A37" s="56">
        <v>26</v>
      </c>
      <c r="B37" s="47" t="s">
        <v>4</v>
      </c>
      <c r="C37" s="2">
        <v>5</v>
      </c>
      <c r="D37" s="67" t="s">
        <v>3</v>
      </c>
      <c r="E37" s="9" t="s">
        <v>1</v>
      </c>
      <c r="F37" s="36" t="s">
        <v>0</v>
      </c>
      <c r="G37" s="2" t="s">
        <v>2</v>
      </c>
      <c r="H37" s="16"/>
      <c r="I37" s="28">
        <v>5528</v>
      </c>
      <c r="J37" s="28">
        <v>4928</v>
      </c>
      <c r="K37" s="66">
        <v>24.6</v>
      </c>
    </row>
    <row r="38" spans="1:11" ht="45.75" customHeight="1" x14ac:dyDescent="0.2">
      <c r="A38" s="56">
        <v>27</v>
      </c>
      <c r="B38" s="85" t="s">
        <v>115</v>
      </c>
      <c r="C38" s="7">
        <v>5</v>
      </c>
      <c r="D38" s="93" t="s">
        <v>116</v>
      </c>
      <c r="E38" s="9" t="s">
        <v>1</v>
      </c>
      <c r="F38" s="39" t="s">
        <v>117</v>
      </c>
      <c r="G38" s="8" t="s">
        <v>118</v>
      </c>
      <c r="H38" s="7"/>
      <c r="I38" s="28">
        <v>9918.7000000000007</v>
      </c>
      <c r="J38" s="28">
        <v>9657.5499999999993</v>
      </c>
      <c r="K38" s="66">
        <v>24</v>
      </c>
    </row>
    <row r="39" spans="1:11" ht="48.75" customHeight="1" x14ac:dyDescent="0.2">
      <c r="A39" s="56">
        <v>28</v>
      </c>
      <c r="B39" s="47" t="s">
        <v>12</v>
      </c>
      <c r="C39" s="6">
        <v>5</v>
      </c>
      <c r="D39" s="67" t="s">
        <v>11</v>
      </c>
      <c r="E39" s="9" t="s">
        <v>1</v>
      </c>
      <c r="F39" s="49" t="s">
        <v>10</v>
      </c>
      <c r="G39" s="2" t="s">
        <v>5</v>
      </c>
      <c r="H39" s="16"/>
      <c r="I39" s="28">
        <v>19374.23</v>
      </c>
      <c r="J39" s="28">
        <v>17400</v>
      </c>
      <c r="K39" s="66">
        <v>15.4</v>
      </c>
    </row>
    <row r="40" spans="1:11" ht="22.5" customHeight="1" x14ac:dyDescent="0.25">
      <c r="A40" s="63"/>
      <c r="B40" s="16" t="s">
        <v>106</v>
      </c>
      <c r="C40" s="22"/>
      <c r="D40" s="97"/>
      <c r="E40" s="22"/>
      <c r="F40" s="50"/>
      <c r="G40" s="22"/>
      <c r="H40" s="22"/>
      <c r="I40" s="29">
        <f>SUM(I36:I39)</f>
        <v>56132.482999999993</v>
      </c>
      <c r="J40" s="29">
        <f>SUM(J36:J39)</f>
        <v>50605.103000000003</v>
      </c>
      <c r="K40" s="66"/>
    </row>
    <row r="41" spans="1:11" s="81" customFormat="1" ht="22.5" customHeight="1" x14ac:dyDescent="0.2">
      <c r="A41" s="61"/>
      <c r="B41" s="101" t="s">
        <v>105</v>
      </c>
      <c r="C41" s="102"/>
      <c r="D41" s="102"/>
      <c r="E41" s="102"/>
      <c r="F41" s="102"/>
      <c r="G41" s="102"/>
      <c r="H41" s="102"/>
      <c r="I41" s="102"/>
      <c r="J41" s="102"/>
      <c r="K41" s="82"/>
    </row>
    <row r="42" spans="1:11" ht="57" customHeight="1" x14ac:dyDescent="0.2">
      <c r="A42" s="54">
        <v>29</v>
      </c>
      <c r="B42" s="85" t="s">
        <v>53</v>
      </c>
      <c r="C42" s="7">
        <v>6</v>
      </c>
      <c r="D42" s="93" t="s">
        <v>52</v>
      </c>
      <c r="E42" s="9" t="s">
        <v>1</v>
      </c>
      <c r="F42" s="38" t="s">
        <v>45</v>
      </c>
      <c r="G42" s="7" t="s">
        <v>5</v>
      </c>
      <c r="H42" s="7"/>
      <c r="I42" s="30">
        <v>15062.22</v>
      </c>
      <c r="J42" s="30">
        <v>14744.22</v>
      </c>
      <c r="K42" s="66">
        <v>20.399999999999999</v>
      </c>
    </row>
    <row r="43" spans="1:11" ht="29.25" customHeight="1" x14ac:dyDescent="0.25">
      <c r="A43" s="56"/>
      <c r="B43" s="89" t="s">
        <v>106</v>
      </c>
      <c r="C43" s="14"/>
      <c r="D43" s="95"/>
      <c r="E43" s="11"/>
      <c r="F43" s="51"/>
      <c r="G43" s="15"/>
      <c r="H43" s="13"/>
      <c r="I43" s="24">
        <f>SUM(I42:I42)</f>
        <v>15062.22</v>
      </c>
      <c r="J43" s="24">
        <f>SUM(J42:J42)</f>
        <v>14744.22</v>
      </c>
      <c r="K43" s="66"/>
    </row>
    <row r="44" spans="1:11" s="81" customFormat="1" ht="33.75" customHeight="1" x14ac:dyDescent="0.25">
      <c r="A44" s="57"/>
      <c r="B44" s="90" t="s">
        <v>123</v>
      </c>
      <c r="C44" s="74"/>
      <c r="D44" s="98"/>
      <c r="E44" s="75"/>
      <c r="F44" s="76"/>
      <c r="G44" s="77"/>
      <c r="H44" s="78"/>
      <c r="I44" s="79">
        <f>I11+I21+I28+I34+I40+I43</f>
        <v>911669.46600000001</v>
      </c>
      <c r="J44" s="79">
        <f>J11++J21+J28+J34+J40+J43</f>
        <v>812343.97699999996</v>
      </c>
      <c r="K44" s="80"/>
    </row>
    <row r="45" spans="1:11" x14ac:dyDescent="0.25">
      <c r="A45" s="59"/>
      <c r="I45"/>
      <c r="J45"/>
    </row>
    <row r="46" spans="1:11" x14ac:dyDescent="0.25">
      <c r="A46" s="59"/>
      <c r="I46"/>
      <c r="J46"/>
    </row>
    <row r="47" spans="1:11" x14ac:dyDescent="0.25">
      <c r="A47" s="59"/>
      <c r="I47"/>
      <c r="J47"/>
    </row>
    <row r="48" spans="1:11" x14ac:dyDescent="0.25">
      <c r="A48" s="59"/>
      <c r="I48"/>
      <c r="J48"/>
    </row>
    <row r="49" spans="1:10" x14ac:dyDescent="0.25">
      <c r="A49" s="59"/>
      <c r="I49"/>
      <c r="J49"/>
    </row>
    <row r="50" spans="1:10" x14ac:dyDescent="0.25">
      <c r="A50" s="59"/>
      <c r="I50"/>
      <c r="J50"/>
    </row>
    <row r="51" spans="1:10" x14ac:dyDescent="0.25">
      <c r="A51" s="59"/>
      <c r="I51"/>
      <c r="J51"/>
    </row>
    <row r="52" spans="1:10" x14ac:dyDescent="0.25">
      <c r="A52" s="59"/>
      <c r="I52"/>
      <c r="J52"/>
    </row>
    <row r="53" spans="1:10" x14ac:dyDescent="0.25">
      <c r="A53" s="59"/>
      <c r="I53"/>
      <c r="J53"/>
    </row>
    <row r="54" spans="1:10" x14ac:dyDescent="0.25">
      <c r="A54" s="59"/>
      <c r="I54"/>
      <c r="J54"/>
    </row>
    <row r="55" spans="1:10" x14ac:dyDescent="0.25">
      <c r="A55" s="59"/>
      <c r="I55"/>
      <c r="J55"/>
    </row>
    <row r="56" spans="1:10" x14ac:dyDescent="0.25">
      <c r="A56" s="59"/>
      <c r="I56"/>
      <c r="J56"/>
    </row>
    <row r="57" spans="1:10" x14ac:dyDescent="0.25">
      <c r="A57" s="59"/>
      <c r="I57"/>
      <c r="J57"/>
    </row>
    <row r="58" spans="1:10" x14ac:dyDescent="0.25">
      <c r="A58" s="59"/>
      <c r="I58"/>
      <c r="J58"/>
    </row>
    <row r="59" spans="1:10" x14ac:dyDescent="0.25">
      <c r="A59" s="59"/>
      <c r="I59"/>
      <c r="J59"/>
    </row>
    <row r="60" spans="1:10" x14ac:dyDescent="0.25">
      <c r="A60" s="59"/>
      <c r="I60"/>
      <c r="J60"/>
    </row>
    <row r="61" spans="1:10" x14ac:dyDescent="0.25">
      <c r="A61" s="59"/>
      <c r="I61"/>
      <c r="J61"/>
    </row>
    <row r="62" spans="1:10" x14ac:dyDescent="0.25">
      <c r="A62" s="59"/>
      <c r="I62"/>
      <c r="J62"/>
    </row>
    <row r="63" spans="1:10" x14ac:dyDescent="0.25">
      <c r="A63" s="59"/>
      <c r="I63"/>
      <c r="J63"/>
    </row>
    <row r="64" spans="1:10" x14ac:dyDescent="0.25">
      <c r="A64" s="59"/>
      <c r="I64"/>
      <c r="J64"/>
    </row>
  </sheetData>
  <sortState ref="B4:K13">
    <sortCondition descending="1" ref="K4:K13"/>
  </sortState>
  <mergeCells count="7">
    <mergeCell ref="B41:J41"/>
    <mergeCell ref="A1:J1"/>
    <mergeCell ref="B3:J3"/>
    <mergeCell ref="B12:J12"/>
    <mergeCell ref="B22:J22"/>
    <mergeCell ref="B29:J29"/>
    <mergeCell ref="B35:J35"/>
  </mergeCells>
  <pageMargins left="0.25" right="0.25" top="0.75" bottom="0.75" header="0.3" footer="0.3"/>
  <pageSetup paperSize="9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ListaPP_dupa domenii 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Comunicare</cp:lastModifiedBy>
  <cp:lastPrinted>2016-10-13T07:17:42Z</cp:lastPrinted>
  <dcterms:created xsi:type="dcterms:W3CDTF">2016-05-13T05:40:40Z</dcterms:created>
  <dcterms:modified xsi:type="dcterms:W3CDTF">2016-10-13T12:55:07Z</dcterms:modified>
</cp:coreProperties>
</file>